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DieseArbeitsmappe" defaultThemeVersion="166925"/>
  <mc:AlternateContent xmlns:mc="http://schemas.openxmlformats.org/markup-compatibility/2006">
    <mc:Choice Requires="x15">
      <x15ac:absPath xmlns:x15ac="http://schemas.microsoft.com/office/spreadsheetml/2010/11/ac" url="/Users/patrick/Library/Mobile Documents/com~apple~CloudDocs/!Sortieren/0_Company/03_Blutzuckertagebuch/"/>
    </mc:Choice>
  </mc:AlternateContent>
  <xr:revisionPtr revIDLastSave="0" documentId="13_ncr:1_{BCAC3561-25F9-2C42-8A5B-1C38F1D5B998}" xr6:coauthVersionLast="47" xr6:coauthVersionMax="47" xr10:uidLastSave="{00000000-0000-0000-0000-000000000000}"/>
  <bookViews>
    <workbookView xWindow="-7900" yWindow="-22540" windowWidth="40960" windowHeight="22540" xr2:uid="{5AE9D8DA-DF15-0E4A-84B6-72D0A9245EBB}"/>
  </bookViews>
  <sheets>
    <sheet name="Kalender" sheetId="5" r:id="rId1"/>
    <sheet name="Persönliche Daten" sheetId="20" r:id="rId2"/>
    <sheet name="Einstellungen" sheetId="76" r:id="rId3"/>
    <sheet name="W1" sheetId="66" r:id="rId4"/>
    <sheet name="W2" sheetId="67" r:id="rId5"/>
    <sheet name="W3" sheetId="68" r:id="rId6"/>
    <sheet name="W4" sheetId="69" r:id="rId7"/>
    <sheet name="W5" sheetId="70" r:id="rId8"/>
    <sheet name="W6" sheetId="71" r:id="rId9"/>
    <sheet name="W7" sheetId="72" r:id="rId10"/>
    <sheet name="W8" sheetId="73" r:id="rId11"/>
    <sheet name="W9" sheetId="74" r:id="rId12"/>
    <sheet name="W10" sheetId="50" r:id="rId13"/>
    <sheet name="W11" sheetId="51" r:id="rId14"/>
    <sheet name="W12" sheetId="52" r:id="rId15"/>
    <sheet name="W13" sheetId="16" r:id="rId16"/>
    <sheet name="W14" sheetId="54" r:id="rId17"/>
    <sheet name="W15" sheetId="55" r:id="rId18"/>
    <sheet name="W16" sheetId="56" r:id="rId19"/>
    <sheet name="W17" sheetId="57" r:id="rId20"/>
    <sheet name="W18" sheetId="58" r:id="rId21"/>
    <sheet name="W19" sheetId="59" r:id="rId22"/>
    <sheet name="W20" sheetId="60" r:id="rId23"/>
    <sheet name="W21" sheetId="61" r:id="rId24"/>
    <sheet name="W22" sheetId="62" r:id="rId25"/>
    <sheet name="W23" sheetId="63" r:id="rId26"/>
    <sheet name="W24" sheetId="64" r:id="rId27"/>
    <sheet name="W25" sheetId="36" r:id="rId28"/>
    <sheet name="W26" sheetId="37" r:id="rId29"/>
    <sheet name="W27" sheetId="38" r:id="rId30"/>
    <sheet name="W28" sheetId="39" r:id="rId31"/>
    <sheet name="W29" sheetId="40" r:id="rId32"/>
    <sheet name="W30" sheetId="41" r:id="rId33"/>
    <sheet name="W31" sheetId="42" r:id="rId34"/>
    <sheet name="W32" sheetId="43" r:id="rId35"/>
    <sheet name="W33" sheetId="44" r:id="rId36"/>
    <sheet name="W34" sheetId="45" r:id="rId37"/>
    <sheet name="W35" sheetId="46" r:id="rId38"/>
    <sheet name="W36" sheetId="47" r:id="rId39"/>
    <sheet name="W37" sheetId="48" r:id="rId40"/>
    <sheet name="W38" sheetId="49" r:id="rId41"/>
    <sheet name="W39" sheetId="35" r:id="rId42"/>
    <sheet name="W40" sheetId="34" r:id="rId43"/>
    <sheet name="W41" sheetId="33" r:id="rId44"/>
    <sheet name="W42" sheetId="32" r:id="rId45"/>
    <sheet name="W43" sheetId="31" r:id="rId46"/>
    <sheet name="W44" sheetId="30" r:id="rId47"/>
    <sheet name="W45" sheetId="29" r:id="rId48"/>
    <sheet name="W46" sheetId="28" r:id="rId49"/>
    <sheet name="W47" sheetId="27" r:id="rId50"/>
    <sheet name="W48" sheetId="26" r:id="rId51"/>
    <sheet name="W49" sheetId="25" r:id="rId52"/>
    <sheet name="W50" sheetId="24" r:id="rId53"/>
    <sheet name="W51" sheetId="23" r:id="rId54"/>
    <sheet name="W52" sheetId="22" r:id="rId55"/>
    <sheet name="Farbcodes" sheetId="18" state="hidden" r:id="rId56"/>
  </sheets>
  <definedNames>
    <definedName name="_xlnm.Print_Area" localSheetId="3">'W1'!$A$1:$S$136</definedName>
    <definedName name="_xlnm.Print_Area" localSheetId="12">'W10'!$A$1:$S$136</definedName>
    <definedName name="_xlnm.Print_Area" localSheetId="13">'W11'!$A$1:$S$136</definedName>
    <definedName name="_xlnm.Print_Area" localSheetId="14">'W12'!$A$1:$S$136</definedName>
    <definedName name="_xlnm.Print_Area" localSheetId="15">'W13'!$A$1:$S$136</definedName>
    <definedName name="_xlnm.Print_Area" localSheetId="16">'W14'!$A$1:$S$136</definedName>
    <definedName name="_xlnm.Print_Area" localSheetId="17">'W15'!$A$1:$S$136</definedName>
    <definedName name="_xlnm.Print_Area" localSheetId="18">'W16'!$A$1:$S$136</definedName>
    <definedName name="_xlnm.Print_Area" localSheetId="19">'W17'!$A$1:$S$135</definedName>
    <definedName name="_xlnm.Print_Area" localSheetId="20">'W18'!$A$1:$S$136</definedName>
    <definedName name="_xlnm.Print_Area" localSheetId="21">'W19'!$A$1:$S$136</definedName>
    <definedName name="_xlnm.Print_Area" localSheetId="4">'W2'!$A$1:$S$136</definedName>
    <definedName name="_xlnm.Print_Area" localSheetId="22">'W20'!$A$1:$S$136</definedName>
    <definedName name="_xlnm.Print_Area" localSheetId="23">'W21'!$A$1:$S$136</definedName>
    <definedName name="_xlnm.Print_Area" localSheetId="24">'W22'!$A$1:$S$136</definedName>
    <definedName name="_xlnm.Print_Area" localSheetId="25">'W23'!$A$1:$S$136</definedName>
    <definedName name="_xlnm.Print_Area" localSheetId="26">'W24'!$A$1:$S$136</definedName>
    <definedName name="_xlnm.Print_Area" localSheetId="27">'W25'!$A$1:$S$136</definedName>
    <definedName name="_xlnm.Print_Area" localSheetId="28">'W26'!$A$1:$S$136</definedName>
    <definedName name="_xlnm.Print_Area" localSheetId="29">'W27'!$A$1:$S$136</definedName>
    <definedName name="_xlnm.Print_Area" localSheetId="30">'W28'!$A$1:$S$136</definedName>
    <definedName name="_xlnm.Print_Area" localSheetId="31">'W29'!$A$1:$S$136</definedName>
    <definedName name="_xlnm.Print_Area" localSheetId="5">'W3'!$A$1:$S$136</definedName>
    <definedName name="_xlnm.Print_Area" localSheetId="32">'W30'!$A$1:$S$136</definedName>
    <definedName name="_xlnm.Print_Area" localSheetId="33">'W31'!$A$1:$S$136</definedName>
    <definedName name="_xlnm.Print_Area" localSheetId="34">'W32'!$A$1:$S$136</definedName>
    <definedName name="_xlnm.Print_Area" localSheetId="35">'W33'!$A$1:$S$136</definedName>
    <definedName name="_xlnm.Print_Area" localSheetId="36">'W34'!$A$1:$S$136</definedName>
    <definedName name="_xlnm.Print_Area" localSheetId="37">'W35'!$A$1:$S$136</definedName>
    <definedName name="_xlnm.Print_Area" localSheetId="38">'W36'!$A$1:$S$136</definedName>
    <definedName name="_xlnm.Print_Area" localSheetId="39">'W37'!$A$1:$S$136</definedName>
    <definedName name="_xlnm.Print_Area" localSheetId="40">'W38'!$A$1:$S$136</definedName>
    <definedName name="_xlnm.Print_Area" localSheetId="41">'W39'!$A$1:$S$136</definedName>
    <definedName name="_xlnm.Print_Area" localSheetId="6">'W4'!$A$1:$S$136</definedName>
    <definedName name="_xlnm.Print_Area" localSheetId="42">'W40'!$A$1:$S$136</definedName>
    <definedName name="_xlnm.Print_Area" localSheetId="43">'W41'!$A$1:$S$136</definedName>
    <definedName name="_xlnm.Print_Area" localSheetId="44">'W42'!$A$1:$S$136</definedName>
    <definedName name="_xlnm.Print_Area" localSheetId="45">'W43'!$A$1:$S$136</definedName>
    <definedName name="_xlnm.Print_Area" localSheetId="46">'W44'!$A$1:$S$136</definedName>
    <definedName name="_xlnm.Print_Area" localSheetId="47">'W45'!$A$1:$S$136</definedName>
    <definedName name="_xlnm.Print_Area" localSheetId="48">'W46'!$A$1:$S$136</definedName>
    <definedName name="_xlnm.Print_Area" localSheetId="49">'W47'!$A$1:$S$136</definedName>
    <definedName name="_xlnm.Print_Area" localSheetId="50">'W48'!$A$1:$S$136</definedName>
    <definedName name="_xlnm.Print_Area" localSheetId="51">'W49'!$A$1:$S$136</definedName>
    <definedName name="_xlnm.Print_Area" localSheetId="7">'W5'!$A$1:$S$136</definedName>
    <definedName name="_xlnm.Print_Area" localSheetId="52">'W50'!$A$1:$S$136</definedName>
    <definedName name="_xlnm.Print_Area" localSheetId="53">'W51'!$A$1:$S$136</definedName>
    <definedName name="_xlnm.Print_Area" localSheetId="54">'W52'!$A$1:$S$136</definedName>
    <definedName name="_xlnm.Print_Area" localSheetId="8">'W6'!$A$1:$S$136</definedName>
    <definedName name="_xlnm.Print_Area" localSheetId="9">'W7'!$A$1:$S$136</definedName>
    <definedName name="_xlnm.Print_Area" localSheetId="10">'W8'!$A$1:$S$136</definedName>
    <definedName name="_xlnm.Print_Area" localSheetId="11">'W9'!$A$1:$S$136</definedName>
    <definedName name="_xlnm.Print_Titles" localSheetId="3">'W1'!$1:$8</definedName>
    <definedName name="_xlnm.Print_Titles" localSheetId="12">'W10'!$1:$8</definedName>
    <definedName name="_xlnm.Print_Titles" localSheetId="13">'W11'!$1:$8</definedName>
    <definedName name="_xlnm.Print_Titles" localSheetId="14">'W12'!$1:$8</definedName>
    <definedName name="_xlnm.Print_Titles" localSheetId="15">'W13'!$1:$8</definedName>
    <definedName name="_xlnm.Print_Titles" localSheetId="16">'W14'!$1:$8</definedName>
    <definedName name="_xlnm.Print_Titles" localSheetId="17">'W15'!$1:$8</definedName>
    <definedName name="_xlnm.Print_Titles" localSheetId="18">'W16'!$1:$8</definedName>
    <definedName name="_xlnm.Print_Titles" localSheetId="19">'W17'!$1:$8</definedName>
    <definedName name="_xlnm.Print_Titles" localSheetId="20">'W18'!$1:$8</definedName>
    <definedName name="_xlnm.Print_Titles" localSheetId="21">'W19'!$1:$8</definedName>
    <definedName name="_xlnm.Print_Titles" localSheetId="4">'W2'!$1:$8</definedName>
    <definedName name="_xlnm.Print_Titles" localSheetId="22">'W20'!$1:$8</definedName>
    <definedName name="_xlnm.Print_Titles" localSheetId="23">'W21'!$1:$8</definedName>
    <definedName name="_xlnm.Print_Titles" localSheetId="24">'W22'!$1:$8</definedName>
    <definedName name="_xlnm.Print_Titles" localSheetId="25">'W23'!$1:$8</definedName>
    <definedName name="_xlnm.Print_Titles" localSheetId="26">'W24'!$1:$8</definedName>
    <definedName name="_xlnm.Print_Titles" localSheetId="27">'W25'!$1:$8</definedName>
    <definedName name="_xlnm.Print_Titles" localSheetId="28">'W26'!$1:$8</definedName>
    <definedName name="_xlnm.Print_Titles" localSheetId="29">'W27'!$1:$8</definedName>
    <definedName name="_xlnm.Print_Titles" localSheetId="30">'W28'!$1:$8</definedName>
    <definedName name="_xlnm.Print_Titles" localSheetId="31">'W29'!$1:$8</definedName>
    <definedName name="_xlnm.Print_Titles" localSheetId="5">'W3'!$1:$8</definedName>
    <definedName name="_xlnm.Print_Titles" localSheetId="32">'W30'!$1:$8</definedName>
    <definedName name="_xlnm.Print_Titles" localSheetId="33">'W31'!$1:$8</definedName>
    <definedName name="_xlnm.Print_Titles" localSheetId="34">'W32'!$1:$8</definedName>
    <definedName name="_xlnm.Print_Titles" localSheetId="35">'W33'!$1:$8</definedName>
    <definedName name="_xlnm.Print_Titles" localSheetId="36">'W34'!$1:$8</definedName>
    <definedName name="_xlnm.Print_Titles" localSheetId="37">'W35'!$1:$8</definedName>
    <definedName name="_xlnm.Print_Titles" localSheetId="38">'W36'!$1:$8</definedName>
    <definedName name="_xlnm.Print_Titles" localSheetId="39">'W37'!$1:$8</definedName>
    <definedName name="_xlnm.Print_Titles" localSheetId="40">'W38'!$1:$8</definedName>
    <definedName name="_xlnm.Print_Titles" localSheetId="41">'W39'!$1:$8</definedName>
    <definedName name="_xlnm.Print_Titles" localSheetId="6">'W4'!$1:$8</definedName>
    <definedName name="_xlnm.Print_Titles" localSheetId="42">'W40'!$1:$8</definedName>
    <definedName name="_xlnm.Print_Titles" localSheetId="43">'W41'!$1:$8</definedName>
    <definedName name="_xlnm.Print_Titles" localSheetId="44">'W42'!$1:$8</definedName>
    <definedName name="_xlnm.Print_Titles" localSheetId="45">'W43'!$1:$8</definedName>
    <definedName name="_xlnm.Print_Titles" localSheetId="46">'W44'!$1:$8</definedName>
    <definedName name="_xlnm.Print_Titles" localSheetId="47">'W45'!$1:$8</definedName>
    <definedName name="_xlnm.Print_Titles" localSheetId="48">'W46'!$1:$8</definedName>
    <definedName name="_xlnm.Print_Titles" localSheetId="49">'W47'!$1:$8</definedName>
    <definedName name="_xlnm.Print_Titles" localSheetId="50">'W48'!$1:$8</definedName>
    <definedName name="_xlnm.Print_Titles" localSheetId="51">'W49'!$1:$8</definedName>
    <definedName name="_xlnm.Print_Titles" localSheetId="7">'W5'!$1:$8</definedName>
    <definedName name="_xlnm.Print_Titles" localSheetId="52">'W50'!$1:$8</definedName>
    <definedName name="_xlnm.Print_Titles" localSheetId="53">'W51'!$1:$8</definedName>
    <definedName name="_xlnm.Print_Titles" localSheetId="54">'W52'!$1:$8</definedName>
    <definedName name="_xlnm.Print_Titles" localSheetId="8">'W6'!$1:$8</definedName>
    <definedName name="_xlnm.Print_Titles" localSheetId="9">'W7'!$1:$8</definedName>
    <definedName name="_xlnm.Print_Titles" localSheetId="10">'W8'!$1:$8</definedName>
    <definedName name="_xlnm.Print_Titles" localSheetId="11">'W9'!$1:$8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 i="5" l="1"/>
  <c r="J13" i="5"/>
  <c r="J14" i="5"/>
  <c r="J15" i="5"/>
  <c r="J16" i="5"/>
  <c r="R3" i="71" s="1"/>
  <c r="J17" i="5"/>
  <c r="J18" i="5"/>
  <c r="J19" i="5"/>
  <c r="R3" i="74" s="1"/>
  <c r="J20" i="5"/>
  <c r="J21" i="5"/>
  <c r="R3" i="51" s="1"/>
  <c r="J22" i="5"/>
  <c r="J23" i="5"/>
  <c r="J24" i="5"/>
  <c r="J25" i="5"/>
  <c r="J26" i="5"/>
  <c r="J27" i="5"/>
  <c r="R3" i="57" s="1"/>
  <c r="J28" i="5"/>
  <c r="J29" i="5"/>
  <c r="J30" i="5"/>
  <c r="J31" i="5"/>
  <c r="J32" i="5"/>
  <c r="J33" i="5"/>
  <c r="J34" i="5"/>
  <c r="J35" i="5"/>
  <c r="J36" i="5"/>
  <c r="J37" i="5"/>
  <c r="J38" i="5"/>
  <c r="J39" i="5"/>
  <c r="J40" i="5"/>
  <c r="J41" i="5"/>
  <c r="J42" i="5"/>
  <c r="J43" i="5"/>
  <c r="J44" i="5"/>
  <c r="R3" i="45" s="1"/>
  <c r="J45" i="5"/>
  <c r="J46" i="5"/>
  <c r="J47" i="5"/>
  <c r="J48" i="5"/>
  <c r="J49" i="5"/>
  <c r="J50" i="5"/>
  <c r="J51" i="5"/>
  <c r="J52" i="5"/>
  <c r="J53" i="5"/>
  <c r="J54" i="5"/>
  <c r="J55" i="5"/>
  <c r="J56" i="5"/>
  <c r="J57" i="5"/>
  <c r="J58" i="5"/>
  <c r="R3" i="26" s="1"/>
  <c r="J59" i="5"/>
  <c r="J60" i="5"/>
  <c r="J61" i="5"/>
  <c r="J62" i="5"/>
  <c r="J11" i="5"/>
  <c r="C66" i="30"/>
  <c r="C66" i="28"/>
  <c r="B148" i="28" s="1"/>
  <c r="C66" i="26"/>
  <c r="B148" i="26" s="1"/>
  <c r="C32" i="24"/>
  <c r="B144" i="24" s="1"/>
  <c r="C49" i="24"/>
  <c r="C66" i="24"/>
  <c r="C32" i="22"/>
  <c r="B144" i="22" s="1"/>
  <c r="C49" i="22"/>
  <c r="B146" i="22" s="1"/>
  <c r="C66" i="22"/>
  <c r="B148" i="22" s="1"/>
  <c r="R3" i="72"/>
  <c r="R3" i="73"/>
  <c r="R3" i="64"/>
  <c r="R3" i="36"/>
  <c r="R3" i="43"/>
  <c r="R3" i="44"/>
  <c r="R3" i="34"/>
  <c r="R3" i="33"/>
  <c r="R3" i="25"/>
  <c r="R3" i="55"/>
  <c r="R3" i="56"/>
  <c r="R3" i="54"/>
  <c r="R3" i="16"/>
  <c r="R3" i="70"/>
  <c r="C49" i="23"/>
  <c r="C32" i="23"/>
  <c r="C49" i="25"/>
  <c r="C32" i="25"/>
  <c r="C49" i="26"/>
  <c r="C32" i="26"/>
  <c r="C49" i="27"/>
  <c r="C32" i="27"/>
  <c r="C49" i="28"/>
  <c r="C32" i="28"/>
  <c r="C49" i="29"/>
  <c r="C32" i="29"/>
  <c r="C49" i="30"/>
  <c r="C32" i="30"/>
  <c r="C49" i="31"/>
  <c r="C32" i="31"/>
  <c r="C66" i="32"/>
  <c r="C49" i="32"/>
  <c r="C32" i="32"/>
  <c r="C49" i="33"/>
  <c r="C32" i="33"/>
  <c r="C66" i="34"/>
  <c r="C49" i="34"/>
  <c r="C32" i="34"/>
  <c r="C49" i="35"/>
  <c r="C32" i="35"/>
  <c r="C66" i="49"/>
  <c r="C49" i="49"/>
  <c r="C32" i="49"/>
  <c r="C32" i="48"/>
  <c r="C32" i="47"/>
  <c r="C32" i="46"/>
  <c r="C32" i="45"/>
  <c r="C32" i="44"/>
  <c r="B144" i="44" s="1"/>
  <c r="C66" i="43"/>
  <c r="C49" i="43"/>
  <c r="C32" i="43"/>
  <c r="C32" i="42"/>
  <c r="C66" i="41"/>
  <c r="C49" i="41"/>
  <c r="C32" i="41"/>
  <c r="C32" i="40"/>
  <c r="C66" i="39"/>
  <c r="C49" i="39"/>
  <c r="B146" i="39" s="1"/>
  <c r="C32" i="39"/>
  <c r="C32" i="38"/>
  <c r="C66" i="37"/>
  <c r="C49" i="37"/>
  <c r="C32" i="37"/>
  <c r="C32" i="36"/>
  <c r="C66" i="64"/>
  <c r="C49" i="64"/>
  <c r="B146" i="64" s="1"/>
  <c r="C32" i="64"/>
  <c r="C32" i="63"/>
  <c r="C66" i="62"/>
  <c r="C49" i="62"/>
  <c r="B146" i="62" s="1"/>
  <c r="C32" i="62"/>
  <c r="C32" i="61"/>
  <c r="B144" i="61" s="1"/>
  <c r="C66" i="60"/>
  <c r="B148" i="60" s="1"/>
  <c r="C49" i="60"/>
  <c r="C32" i="60"/>
  <c r="C32" i="59"/>
  <c r="C66" i="58"/>
  <c r="C49" i="58"/>
  <c r="C32" i="58"/>
  <c r="C32" i="57"/>
  <c r="C66" i="56"/>
  <c r="C49" i="56"/>
  <c r="B146" i="56" s="1"/>
  <c r="C32" i="56"/>
  <c r="B144" i="56" s="1"/>
  <c r="C32" i="55"/>
  <c r="B144" i="55" s="1"/>
  <c r="C66" i="54"/>
  <c r="C49" i="54"/>
  <c r="C32" i="54"/>
  <c r="C32" i="16"/>
  <c r="C66" i="52"/>
  <c r="C49" i="52"/>
  <c r="B146" i="52" s="1"/>
  <c r="C32" i="52"/>
  <c r="B144" i="52" s="1"/>
  <c r="C32" i="51"/>
  <c r="C66" i="50"/>
  <c r="C49" i="50"/>
  <c r="B146" i="50" s="1"/>
  <c r="C32" i="50"/>
  <c r="B144" i="50" s="1"/>
  <c r="C32" i="74"/>
  <c r="B144" i="74" s="1"/>
  <c r="C66" i="73"/>
  <c r="C49" i="73"/>
  <c r="B146" i="73" s="1"/>
  <c r="C32" i="73"/>
  <c r="C32" i="72"/>
  <c r="C66" i="71"/>
  <c r="C49" i="71"/>
  <c r="B146" i="71" s="1"/>
  <c r="C32" i="71"/>
  <c r="B144" i="71" s="1"/>
  <c r="C49" i="70"/>
  <c r="B146" i="70" s="1"/>
  <c r="C32" i="70"/>
  <c r="C66" i="69"/>
  <c r="C49" i="69"/>
  <c r="B146" i="69" s="1"/>
  <c r="C32" i="69"/>
  <c r="B144" i="69" s="1"/>
  <c r="C15" i="69"/>
  <c r="C32" i="68"/>
  <c r="C15" i="68"/>
  <c r="B142" i="68" s="1"/>
  <c r="C49" i="67"/>
  <c r="B146" i="67" s="1"/>
  <c r="C32" i="67"/>
  <c r="B144" i="67" s="1"/>
  <c r="C15" i="67"/>
  <c r="B142" i="67" s="1"/>
  <c r="C117" i="66"/>
  <c r="B154" i="66" s="1"/>
  <c r="C100" i="66"/>
  <c r="C83" i="66"/>
  <c r="C66" i="66"/>
  <c r="B148" i="66" s="1"/>
  <c r="C49" i="66"/>
  <c r="C32" i="66"/>
  <c r="C15" i="66"/>
  <c r="R3" i="67"/>
  <c r="R3" i="68"/>
  <c r="R3" i="69"/>
  <c r="R3" i="50"/>
  <c r="R3" i="52"/>
  <c r="R3" i="58"/>
  <c r="R3" i="59"/>
  <c r="R3" i="60"/>
  <c r="R3" i="61"/>
  <c r="R3" i="62"/>
  <c r="R3" i="63"/>
  <c r="R3" i="37"/>
  <c r="R3" i="38"/>
  <c r="R3" i="39"/>
  <c r="R3" i="40"/>
  <c r="R3" i="41"/>
  <c r="R3" i="42"/>
  <c r="R3" i="46"/>
  <c r="R3" i="47"/>
  <c r="R3" i="48"/>
  <c r="R3" i="49"/>
  <c r="R3" i="35"/>
  <c r="R3" i="32"/>
  <c r="R3" i="31"/>
  <c r="R3" i="30"/>
  <c r="R3" i="29"/>
  <c r="R3" i="28"/>
  <c r="R3" i="27"/>
  <c r="R3" i="24"/>
  <c r="R3" i="23"/>
  <c r="R3" i="22"/>
  <c r="R3" i="66"/>
  <c r="K11" i="5"/>
  <c r="R2" i="66" s="1"/>
  <c r="Q13" i="5"/>
  <c r="R13" i="5"/>
  <c r="S13" i="5"/>
  <c r="T13" i="5"/>
  <c r="U13" i="5"/>
  <c r="V13" i="5"/>
  <c r="W13" i="5"/>
  <c r="Y13" i="5"/>
  <c r="Z13" i="5"/>
  <c r="AA13" i="5"/>
  <c r="AB13" i="5"/>
  <c r="AC13" i="5"/>
  <c r="AD13" i="5"/>
  <c r="AE13" i="5"/>
  <c r="AG13" i="5"/>
  <c r="AH13" i="5"/>
  <c r="AI13" i="5"/>
  <c r="AJ13" i="5"/>
  <c r="AK13" i="5"/>
  <c r="AL13" i="5"/>
  <c r="AM13" i="5"/>
  <c r="AO13" i="5"/>
  <c r="AP13" i="5"/>
  <c r="AQ13" i="5"/>
  <c r="AR13" i="5"/>
  <c r="AS13" i="5"/>
  <c r="AT13" i="5"/>
  <c r="AU13" i="5"/>
  <c r="Q14" i="5"/>
  <c r="R14" i="5"/>
  <c r="S14" i="5"/>
  <c r="T14" i="5"/>
  <c r="U14" i="5"/>
  <c r="V14" i="5"/>
  <c r="W14" i="5"/>
  <c r="Y14" i="5"/>
  <c r="Z14" i="5"/>
  <c r="AA14" i="5"/>
  <c r="AB14" i="5"/>
  <c r="AC14" i="5"/>
  <c r="AD14" i="5"/>
  <c r="AE14" i="5"/>
  <c r="AG14" i="5"/>
  <c r="AH14" i="5"/>
  <c r="AI14" i="5"/>
  <c r="AJ14" i="5"/>
  <c r="AK14" i="5"/>
  <c r="AL14" i="5"/>
  <c r="AM14" i="5"/>
  <c r="AO14" i="5"/>
  <c r="AP14" i="5"/>
  <c r="AQ14" i="5"/>
  <c r="AR14" i="5"/>
  <c r="AS14" i="5"/>
  <c r="AT14" i="5"/>
  <c r="AU14" i="5"/>
  <c r="Q15" i="5"/>
  <c r="R15" i="5"/>
  <c r="S15" i="5"/>
  <c r="T15" i="5"/>
  <c r="U15" i="5"/>
  <c r="V15" i="5"/>
  <c r="W15" i="5"/>
  <c r="Y15" i="5"/>
  <c r="Z15" i="5"/>
  <c r="AA15" i="5"/>
  <c r="AB15" i="5"/>
  <c r="AC15" i="5"/>
  <c r="AD15" i="5"/>
  <c r="AE15" i="5"/>
  <c r="AG15" i="5"/>
  <c r="AH15" i="5"/>
  <c r="AI15" i="5"/>
  <c r="AJ15" i="5"/>
  <c r="AK15" i="5"/>
  <c r="AL15" i="5"/>
  <c r="AM15" i="5"/>
  <c r="AO15" i="5"/>
  <c r="AP15" i="5"/>
  <c r="AQ15" i="5"/>
  <c r="AR15" i="5"/>
  <c r="AS15" i="5"/>
  <c r="AT15" i="5"/>
  <c r="AU15" i="5"/>
  <c r="Q16" i="5"/>
  <c r="R16" i="5"/>
  <c r="S16" i="5"/>
  <c r="T16" i="5"/>
  <c r="U16" i="5"/>
  <c r="V16" i="5"/>
  <c r="W16" i="5"/>
  <c r="Y16" i="5"/>
  <c r="Z16" i="5"/>
  <c r="AA16" i="5"/>
  <c r="AB16" i="5"/>
  <c r="AC16" i="5"/>
  <c r="AD16" i="5"/>
  <c r="AE16" i="5"/>
  <c r="AG16" i="5"/>
  <c r="AH16" i="5"/>
  <c r="AI16" i="5"/>
  <c r="AJ16" i="5"/>
  <c r="AK16" i="5"/>
  <c r="AL16" i="5"/>
  <c r="AM16" i="5"/>
  <c r="AO16" i="5"/>
  <c r="AP16" i="5"/>
  <c r="AQ16" i="5"/>
  <c r="AR16" i="5"/>
  <c r="AS16" i="5"/>
  <c r="AT16" i="5"/>
  <c r="AU16" i="5"/>
  <c r="Q17" i="5"/>
  <c r="R17" i="5"/>
  <c r="S17" i="5"/>
  <c r="T17" i="5"/>
  <c r="U17" i="5"/>
  <c r="V17" i="5"/>
  <c r="W17" i="5"/>
  <c r="Y17" i="5"/>
  <c r="Z17" i="5"/>
  <c r="AA17" i="5"/>
  <c r="AB17" i="5"/>
  <c r="AC17" i="5"/>
  <c r="AD17" i="5"/>
  <c r="AE17" i="5"/>
  <c r="AG17" i="5"/>
  <c r="AH17" i="5"/>
  <c r="AI17" i="5"/>
  <c r="AJ17" i="5"/>
  <c r="AK17" i="5"/>
  <c r="AL17" i="5"/>
  <c r="AM17" i="5"/>
  <c r="AO17" i="5"/>
  <c r="AP17" i="5"/>
  <c r="AQ17" i="5"/>
  <c r="AR17" i="5"/>
  <c r="AS17" i="5"/>
  <c r="AT17" i="5"/>
  <c r="AU17" i="5"/>
  <c r="Q18" i="5"/>
  <c r="R18" i="5"/>
  <c r="S18" i="5"/>
  <c r="T18" i="5"/>
  <c r="U18" i="5"/>
  <c r="V18" i="5"/>
  <c r="W18" i="5"/>
  <c r="Y18" i="5"/>
  <c r="Z18" i="5"/>
  <c r="AA18" i="5"/>
  <c r="AB18" i="5"/>
  <c r="AC18" i="5"/>
  <c r="AD18" i="5"/>
  <c r="AE18" i="5"/>
  <c r="AG18" i="5"/>
  <c r="AH18" i="5"/>
  <c r="AI18" i="5"/>
  <c r="AJ18" i="5"/>
  <c r="AK18" i="5"/>
  <c r="AL18" i="5"/>
  <c r="AM18" i="5"/>
  <c r="AO18" i="5"/>
  <c r="AP18" i="5"/>
  <c r="AQ18" i="5"/>
  <c r="AR18" i="5"/>
  <c r="AS18" i="5"/>
  <c r="AT18" i="5"/>
  <c r="AU18" i="5"/>
  <c r="Q19" i="5"/>
  <c r="R19" i="5"/>
  <c r="S19" i="5"/>
  <c r="T19" i="5"/>
  <c r="U19" i="5"/>
  <c r="V19" i="5"/>
  <c r="W19" i="5"/>
  <c r="Y19" i="5"/>
  <c r="Z19" i="5"/>
  <c r="AA19" i="5"/>
  <c r="AB19" i="5"/>
  <c r="AC19" i="5"/>
  <c r="AD19" i="5"/>
  <c r="AE19" i="5"/>
  <c r="AG19" i="5"/>
  <c r="AH19" i="5"/>
  <c r="AI19" i="5"/>
  <c r="AJ19" i="5"/>
  <c r="AK19" i="5"/>
  <c r="AL19" i="5"/>
  <c r="AM19" i="5"/>
  <c r="AO19" i="5"/>
  <c r="AP19" i="5"/>
  <c r="AQ19" i="5"/>
  <c r="AR19" i="5"/>
  <c r="AS19" i="5"/>
  <c r="AT19" i="5"/>
  <c r="AU19" i="5"/>
  <c r="Q20" i="5"/>
  <c r="R20" i="5"/>
  <c r="S20" i="5"/>
  <c r="T20" i="5"/>
  <c r="U20" i="5"/>
  <c r="V20" i="5"/>
  <c r="W20" i="5"/>
  <c r="Y20" i="5"/>
  <c r="Z20" i="5"/>
  <c r="AA20" i="5"/>
  <c r="AB20" i="5"/>
  <c r="AC20" i="5"/>
  <c r="AD20" i="5"/>
  <c r="AE20" i="5"/>
  <c r="AG20" i="5"/>
  <c r="AH20" i="5"/>
  <c r="AI20" i="5"/>
  <c r="AJ20" i="5"/>
  <c r="AK20" i="5"/>
  <c r="AL20" i="5"/>
  <c r="AM20" i="5"/>
  <c r="AO20" i="5"/>
  <c r="AP20" i="5"/>
  <c r="AQ20" i="5"/>
  <c r="AR20" i="5"/>
  <c r="AS20" i="5"/>
  <c r="AT20" i="5"/>
  <c r="AU20" i="5"/>
  <c r="Q21" i="5"/>
  <c r="R21" i="5"/>
  <c r="S21" i="5"/>
  <c r="T21" i="5"/>
  <c r="U21" i="5"/>
  <c r="V21" i="5"/>
  <c r="W21" i="5"/>
  <c r="Y21" i="5"/>
  <c r="Z21" i="5"/>
  <c r="AA21" i="5"/>
  <c r="AB21" i="5"/>
  <c r="AC21" i="5"/>
  <c r="AD21" i="5"/>
  <c r="AE21" i="5"/>
  <c r="AG21" i="5"/>
  <c r="AH21" i="5"/>
  <c r="AI21" i="5"/>
  <c r="AJ21" i="5"/>
  <c r="AK21" i="5"/>
  <c r="AL21" i="5"/>
  <c r="AM21" i="5"/>
  <c r="AO21" i="5"/>
  <c r="AP21" i="5"/>
  <c r="AQ21" i="5"/>
  <c r="AR21" i="5"/>
  <c r="AS21" i="5"/>
  <c r="AT21" i="5"/>
  <c r="AU21" i="5"/>
  <c r="Q22" i="5"/>
  <c r="R22" i="5"/>
  <c r="S22" i="5"/>
  <c r="T22" i="5"/>
  <c r="U22" i="5"/>
  <c r="V22" i="5"/>
  <c r="W22" i="5"/>
  <c r="Y22" i="5"/>
  <c r="Z22" i="5"/>
  <c r="AA22" i="5"/>
  <c r="AB22" i="5"/>
  <c r="AC22" i="5"/>
  <c r="AD22" i="5"/>
  <c r="AE22" i="5"/>
  <c r="AG22" i="5"/>
  <c r="AH22" i="5"/>
  <c r="AI22" i="5"/>
  <c r="AJ22" i="5"/>
  <c r="AK22" i="5"/>
  <c r="AL22" i="5"/>
  <c r="AM22" i="5"/>
  <c r="AO22" i="5"/>
  <c r="AP22" i="5"/>
  <c r="AQ22" i="5"/>
  <c r="AR22" i="5"/>
  <c r="AS22" i="5"/>
  <c r="AT22" i="5"/>
  <c r="AU22" i="5"/>
  <c r="Q23" i="5"/>
  <c r="R23" i="5"/>
  <c r="S23" i="5"/>
  <c r="T23" i="5"/>
  <c r="U23" i="5"/>
  <c r="V23" i="5"/>
  <c r="W23" i="5"/>
  <c r="Y23" i="5"/>
  <c r="Z23" i="5"/>
  <c r="AA23" i="5"/>
  <c r="AB23" i="5"/>
  <c r="AC23" i="5"/>
  <c r="AD23" i="5"/>
  <c r="AE23" i="5"/>
  <c r="AG23" i="5"/>
  <c r="AH23" i="5"/>
  <c r="AI23" i="5"/>
  <c r="AJ23" i="5"/>
  <c r="AK23" i="5"/>
  <c r="AL23" i="5"/>
  <c r="AM23" i="5"/>
  <c r="AO23" i="5"/>
  <c r="AP23" i="5"/>
  <c r="AQ23" i="5"/>
  <c r="AR23" i="5"/>
  <c r="AS23" i="5"/>
  <c r="AT23" i="5"/>
  <c r="AU23" i="5"/>
  <c r="Q24" i="5"/>
  <c r="R24" i="5"/>
  <c r="S24" i="5"/>
  <c r="T24" i="5"/>
  <c r="U24" i="5"/>
  <c r="V24" i="5"/>
  <c r="W24" i="5"/>
  <c r="Y24" i="5"/>
  <c r="Z24" i="5"/>
  <c r="AA24" i="5"/>
  <c r="AB24" i="5"/>
  <c r="AC24" i="5"/>
  <c r="AD24" i="5"/>
  <c r="AE24" i="5"/>
  <c r="AG24" i="5"/>
  <c r="AH24" i="5"/>
  <c r="AI24" i="5"/>
  <c r="AJ24" i="5"/>
  <c r="AK24" i="5"/>
  <c r="AL24" i="5"/>
  <c r="AM24" i="5"/>
  <c r="AO24" i="5"/>
  <c r="AP24" i="5"/>
  <c r="AQ24" i="5"/>
  <c r="AR24" i="5"/>
  <c r="AS24" i="5"/>
  <c r="AT24" i="5"/>
  <c r="AU24" i="5"/>
  <c r="Q25" i="5"/>
  <c r="R25" i="5"/>
  <c r="S25" i="5"/>
  <c r="T25" i="5"/>
  <c r="U25" i="5"/>
  <c r="V25" i="5"/>
  <c r="W25" i="5"/>
  <c r="Y25" i="5"/>
  <c r="Z25" i="5"/>
  <c r="AA25" i="5"/>
  <c r="AB25" i="5"/>
  <c r="AC25" i="5"/>
  <c r="AD25" i="5"/>
  <c r="AE25" i="5"/>
  <c r="AG25" i="5"/>
  <c r="AH25" i="5"/>
  <c r="AI25" i="5"/>
  <c r="AJ25" i="5"/>
  <c r="AK25" i="5"/>
  <c r="AL25" i="5"/>
  <c r="AM25" i="5"/>
  <c r="AO25" i="5"/>
  <c r="AP25" i="5"/>
  <c r="AQ25" i="5"/>
  <c r="AR25" i="5"/>
  <c r="AS25" i="5"/>
  <c r="AT25" i="5"/>
  <c r="AU25" i="5"/>
  <c r="Q26" i="5"/>
  <c r="R26" i="5"/>
  <c r="S26" i="5"/>
  <c r="T26" i="5"/>
  <c r="U26" i="5"/>
  <c r="V26" i="5"/>
  <c r="W26" i="5"/>
  <c r="Y26" i="5"/>
  <c r="Z26" i="5"/>
  <c r="AA26" i="5"/>
  <c r="AB26" i="5"/>
  <c r="AC26" i="5"/>
  <c r="AD26" i="5"/>
  <c r="AE26" i="5"/>
  <c r="AG26" i="5"/>
  <c r="AH26" i="5"/>
  <c r="AI26" i="5"/>
  <c r="AJ26" i="5"/>
  <c r="AK26" i="5"/>
  <c r="AL26" i="5"/>
  <c r="AM26" i="5"/>
  <c r="AO26" i="5"/>
  <c r="AP26" i="5"/>
  <c r="AQ26" i="5"/>
  <c r="AR26" i="5"/>
  <c r="AS26" i="5"/>
  <c r="AT26" i="5"/>
  <c r="AU26" i="5"/>
  <c r="Q27" i="5"/>
  <c r="R27" i="5"/>
  <c r="S27" i="5"/>
  <c r="T27" i="5"/>
  <c r="U27" i="5"/>
  <c r="V27" i="5"/>
  <c r="W27" i="5"/>
  <c r="Y27" i="5"/>
  <c r="Z27" i="5"/>
  <c r="AA27" i="5"/>
  <c r="AB27" i="5"/>
  <c r="AC27" i="5"/>
  <c r="AD27" i="5"/>
  <c r="AE27" i="5"/>
  <c r="AG27" i="5"/>
  <c r="AH27" i="5"/>
  <c r="AI27" i="5"/>
  <c r="AJ27" i="5"/>
  <c r="AK27" i="5"/>
  <c r="AL27" i="5"/>
  <c r="AM27" i="5"/>
  <c r="AO27" i="5"/>
  <c r="AP27" i="5"/>
  <c r="AQ27" i="5"/>
  <c r="AR27" i="5"/>
  <c r="AS27" i="5"/>
  <c r="AT27" i="5"/>
  <c r="AU27" i="5"/>
  <c r="Q28" i="5"/>
  <c r="R28" i="5"/>
  <c r="S28" i="5"/>
  <c r="T28" i="5"/>
  <c r="U28" i="5"/>
  <c r="V28" i="5"/>
  <c r="W28" i="5"/>
  <c r="Y28" i="5"/>
  <c r="Z28" i="5"/>
  <c r="AA28" i="5"/>
  <c r="AB28" i="5"/>
  <c r="AC28" i="5"/>
  <c r="AD28" i="5"/>
  <c r="AE28" i="5"/>
  <c r="AG28" i="5"/>
  <c r="AH28" i="5"/>
  <c r="AI28" i="5"/>
  <c r="AJ28" i="5"/>
  <c r="AK28" i="5"/>
  <c r="AL28" i="5"/>
  <c r="AM28" i="5"/>
  <c r="AO28" i="5"/>
  <c r="AP28" i="5"/>
  <c r="AQ28" i="5"/>
  <c r="AR28" i="5"/>
  <c r="AS28" i="5"/>
  <c r="AT28" i="5"/>
  <c r="AU28" i="5"/>
  <c r="Q29" i="5"/>
  <c r="R29" i="5"/>
  <c r="S29" i="5"/>
  <c r="T29" i="5"/>
  <c r="U29" i="5"/>
  <c r="V29" i="5"/>
  <c r="W29" i="5"/>
  <c r="Y29" i="5"/>
  <c r="Z29" i="5"/>
  <c r="AA29" i="5"/>
  <c r="AB29" i="5"/>
  <c r="AC29" i="5"/>
  <c r="AD29" i="5"/>
  <c r="AE29" i="5"/>
  <c r="AG29" i="5"/>
  <c r="AH29" i="5"/>
  <c r="AI29" i="5"/>
  <c r="AJ29" i="5"/>
  <c r="AK29" i="5"/>
  <c r="AL29" i="5"/>
  <c r="AM29" i="5"/>
  <c r="AO29" i="5"/>
  <c r="AP29" i="5"/>
  <c r="AQ29" i="5"/>
  <c r="AR29" i="5"/>
  <c r="AS29" i="5"/>
  <c r="AT29" i="5"/>
  <c r="AU29" i="5"/>
  <c r="Q30" i="5"/>
  <c r="R30" i="5"/>
  <c r="S30" i="5"/>
  <c r="T30" i="5"/>
  <c r="U30" i="5"/>
  <c r="V30" i="5"/>
  <c r="W30" i="5"/>
  <c r="Y30" i="5"/>
  <c r="Z30" i="5"/>
  <c r="AA30" i="5"/>
  <c r="AB30" i="5"/>
  <c r="AC30" i="5"/>
  <c r="AD30" i="5"/>
  <c r="AE30" i="5"/>
  <c r="AG30" i="5"/>
  <c r="AH30" i="5"/>
  <c r="AI30" i="5"/>
  <c r="AJ30" i="5"/>
  <c r="AK30" i="5"/>
  <c r="AL30" i="5"/>
  <c r="AM30" i="5"/>
  <c r="AO30" i="5"/>
  <c r="AP30" i="5"/>
  <c r="AQ30" i="5"/>
  <c r="AR30" i="5"/>
  <c r="AS30" i="5"/>
  <c r="AT30" i="5"/>
  <c r="AU30" i="5"/>
  <c r="Q31" i="5"/>
  <c r="R31" i="5"/>
  <c r="S31" i="5"/>
  <c r="T31" i="5"/>
  <c r="U31" i="5"/>
  <c r="V31" i="5"/>
  <c r="W31" i="5"/>
  <c r="Y31" i="5"/>
  <c r="Z31" i="5"/>
  <c r="AA31" i="5"/>
  <c r="AB31" i="5"/>
  <c r="AC31" i="5"/>
  <c r="AD31" i="5"/>
  <c r="AE31" i="5"/>
  <c r="AG31" i="5"/>
  <c r="AH31" i="5"/>
  <c r="AI31" i="5"/>
  <c r="AJ31" i="5"/>
  <c r="AK31" i="5"/>
  <c r="AL31" i="5"/>
  <c r="AM31" i="5"/>
  <c r="AO31" i="5"/>
  <c r="AP31" i="5"/>
  <c r="AQ31" i="5"/>
  <c r="AR31" i="5"/>
  <c r="AS31" i="5"/>
  <c r="AT31" i="5"/>
  <c r="AU31" i="5"/>
  <c r="Q32" i="5"/>
  <c r="R32" i="5"/>
  <c r="S32" i="5"/>
  <c r="T32" i="5"/>
  <c r="U32" i="5"/>
  <c r="V32" i="5"/>
  <c r="W32" i="5"/>
  <c r="Y32" i="5"/>
  <c r="Z32" i="5"/>
  <c r="AA32" i="5"/>
  <c r="AB32" i="5"/>
  <c r="AC32" i="5"/>
  <c r="AD32" i="5"/>
  <c r="AE32" i="5"/>
  <c r="AG32" i="5"/>
  <c r="AH32" i="5"/>
  <c r="AI32" i="5"/>
  <c r="AJ32" i="5"/>
  <c r="AK32" i="5"/>
  <c r="AL32" i="5"/>
  <c r="AM32" i="5"/>
  <c r="AO32" i="5"/>
  <c r="AP32" i="5"/>
  <c r="AQ32" i="5"/>
  <c r="AR32" i="5"/>
  <c r="AS32" i="5"/>
  <c r="AT32" i="5"/>
  <c r="AU32" i="5"/>
  <c r="Q33" i="5"/>
  <c r="R33" i="5"/>
  <c r="S33" i="5"/>
  <c r="T33" i="5"/>
  <c r="U33" i="5"/>
  <c r="V33" i="5"/>
  <c r="W33" i="5"/>
  <c r="Y33" i="5"/>
  <c r="Z33" i="5"/>
  <c r="AA33" i="5"/>
  <c r="AB33" i="5"/>
  <c r="AC33" i="5"/>
  <c r="AD33" i="5"/>
  <c r="AE33" i="5"/>
  <c r="AG33" i="5"/>
  <c r="AH33" i="5"/>
  <c r="AI33" i="5"/>
  <c r="AJ33" i="5"/>
  <c r="AK33" i="5"/>
  <c r="AL33" i="5"/>
  <c r="AM33" i="5"/>
  <c r="AO33" i="5"/>
  <c r="AP33" i="5"/>
  <c r="AQ33" i="5"/>
  <c r="AR33" i="5"/>
  <c r="AS33" i="5"/>
  <c r="AT33" i="5"/>
  <c r="AU33" i="5"/>
  <c r="Q34" i="5"/>
  <c r="R34" i="5"/>
  <c r="S34" i="5"/>
  <c r="T34" i="5"/>
  <c r="U34" i="5"/>
  <c r="V34" i="5"/>
  <c r="W34" i="5"/>
  <c r="Y34" i="5"/>
  <c r="Z34" i="5"/>
  <c r="AA34" i="5"/>
  <c r="AB34" i="5"/>
  <c r="AC34" i="5"/>
  <c r="AD34" i="5"/>
  <c r="AE34" i="5"/>
  <c r="AG34" i="5"/>
  <c r="AH34" i="5"/>
  <c r="AI34" i="5"/>
  <c r="AJ34" i="5"/>
  <c r="AK34" i="5"/>
  <c r="AL34" i="5"/>
  <c r="AM34" i="5"/>
  <c r="AO34" i="5"/>
  <c r="AP34" i="5"/>
  <c r="AQ34" i="5"/>
  <c r="AR34" i="5"/>
  <c r="AS34" i="5"/>
  <c r="AT34" i="5"/>
  <c r="AU34" i="5"/>
  <c r="Q35" i="5"/>
  <c r="R35" i="5"/>
  <c r="S35" i="5"/>
  <c r="T35" i="5"/>
  <c r="U35" i="5"/>
  <c r="V35" i="5"/>
  <c r="W35" i="5"/>
  <c r="Y35" i="5"/>
  <c r="Z35" i="5"/>
  <c r="AA35" i="5"/>
  <c r="AB35" i="5"/>
  <c r="AC35" i="5"/>
  <c r="AD35" i="5"/>
  <c r="AE35" i="5"/>
  <c r="AG35" i="5"/>
  <c r="AH35" i="5"/>
  <c r="AI35" i="5"/>
  <c r="AJ35" i="5"/>
  <c r="AK35" i="5"/>
  <c r="AL35" i="5"/>
  <c r="AM35" i="5"/>
  <c r="AO35" i="5"/>
  <c r="AP35" i="5"/>
  <c r="AQ35" i="5"/>
  <c r="AR35" i="5"/>
  <c r="AS35" i="5"/>
  <c r="AT35" i="5"/>
  <c r="AU35" i="5"/>
  <c r="Q36" i="5"/>
  <c r="R36" i="5"/>
  <c r="S36" i="5"/>
  <c r="T36" i="5"/>
  <c r="U36" i="5"/>
  <c r="V36" i="5"/>
  <c r="W36" i="5"/>
  <c r="Y36" i="5"/>
  <c r="Z36" i="5"/>
  <c r="AA36" i="5"/>
  <c r="AB36" i="5"/>
  <c r="AC36" i="5"/>
  <c r="AD36" i="5"/>
  <c r="AE36" i="5"/>
  <c r="AG36" i="5"/>
  <c r="AH36" i="5"/>
  <c r="AI36" i="5"/>
  <c r="AJ36" i="5"/>
  <c r="AK36" i="5"/>
  <c r="AL36" i="5"/>
  <c r="AM36" i="5"/>
  <c r="AO36" i="5"/>
  <c r="AP36" i="5"/>
  <c r="AQ36" i="5"/>
  <c r="AR36" i="5"/>
  <c r="AS36" i="5"/>
  <c r="AT36" i="5"/>
  <c r="AU36" i="5"/>
  <c r="Q37" i="5"/>
  <c r="R37" i="5"/>
  <c r="S37" i="5"/>
  <c r="T37" i="5"/>
  <c r="U37" i="5"/>
  <c r="V37" i="5"/>
  <c r="W37" i="5"/>
  <c r="Y37" i="5"/>
  <c r="Z37" i="5"/>
  <c r="AA37" i="5"/>
  <c r="AB37" i="5"/>
  <c r="AC37" i="5"/>
  <c r="AD37" i="5"/>
  <c r="AE37" i="5"/>
  <c r="AG37" i="5"/>
  <c r="AH37" i="5"/>
  <c r="AI37" i="5"/>
  <c r="AJ37" i="5"/>
  <c r="AK37" i="5"/>
  <c r="AL37" i="5"/>
  <c r="AM37" i="5"/>
  <c r="AO37" i="5"/>
  <c r="AP37" i="5"/>
  <c r="AQ37" i="5"/>
  <c r="AR37" i="5"/>
  <c r="AS37" i="5"/>
  <c r="AT37" i="5"/>
  <c r="AU37" i="5"/>
  <c r="Q38" i="5"/>
  <c r="R38" i="5"/>
  <c r="S38" i="5"/>
  <c r="T38" i="5"/>
  <c r="U38" i="5"/>
  <c r="V38" i="5"/>
  <c r="W38" i="5"/>
  <c r="Y38" i="5"/>
  <c r="Z38" i="5"/>
  <c r="AA38" i="5"/>
  <c r="AB38" i="5"/>
  <c r="AC38" i="5"/>
  <c r="AD38" i="5"/>
  <c r="AE38" i="5"/>
  <c r="AG38" i="5"/>
  <c r="AH38" i="5"/>
  <c r="AI38" i="5"/>
  <c r="AJ38" i="5"/>
  <c r="AK38" i="5"/>
  <c r="AL38" i="5"/>
  <c r="AM38" i="5"/>
  <c r="AO38" i="5"/>
  <c r="AP38" i="5"/>
  <c r="AQ38" i="5"/>
  <c r="AR38" i="5"/>
  <c r="AS38" i="5"/>
  <c r="AT38" i="5"/>
  <c r="AU38" i="5"/>
  <c r="Q39" i="5"/>
  <c r="R39" i="5"/>
  <c r="S39" i="5"/>
  <c r="T39" i="5"/>
  <c r="U39" i="5"/>
  <c r="V39" i="5"/>
  <c r="W39" i="5"/>
  <c r="Y39" i="5"/>
  <c r="Z39" i="5"/>
  <c r="AA39" i="5"/>
  <c r="AB39" i="5"/>
  <c r="AC39" i="5"/>
  <c r="AD39" i="5"/>
  <c r="AE39" i="5"/>
  <c r="AG39" i="5"/>
  <c r="AH39" i="5"/>
  <c r="AI39" i="5"/>
  <c r="AJ39" i="5"/>
  <c r="AK39" i="5"/>
  <c r="AL39" i="5"/>
  <c r="AM39" i="5"/>
  <c r="AO39" i="5"/>
  <c r="AP39" i="5"/>
  <c r="AQ39" i="5"/>
  <c r="AR39" i="5"/>
  <c r="AS39" i="5"/>
  <c r="AT39" i="5"/>
  <c r="AU39" i="5"/>
  <c r="Q40" i="5"/>
  <c r="R40" i="5"/>
  <c r="S40" i="5"/>
  <c r="T40" i="5"/>
  <c r="U40" i="5"/>
  <c r="V40" i="5"/>
  <c r="W40" i="5"/>
  <c r="Y40" i="5"/>
  <c r="Z40" i="5"/>
  <c r="AA40" i="5"/>
  <c r="AB40" i="5"/>
  <c r="AC40" i="5"/>
  <c r="AD40" i="5"/>
  <c r="AE40" i="5"/>
  <c r="AG40" i="5"/>
  <c r="AH40" i="5"/>
  <c r="AI40" i="5"/>
  <c r="AJ40" i="5"/>
  <c r="AK40" i="5"/>
  <c r="AL40" i="5"/>
  <c r="AM40" i="5"/>
  <c r="AO40" i="5"/>
  <c r="AP40" i="5"/>
  <c r="AQ40" i="5"/>
  <c r="AR40" i="5"/>
  <c r="AS40" i="5"/>
  <c r="AT40" i="5"/>
  <c r="AU40" i="5"/>
  <c r="Q41" i="5"/>
  <c r="R41" i="5"/>
  <c r="S41" i="5"/>
  <c r="T41" i="5"/>
  <c r="U41" i="5"/>
  <c r="V41" i="5"/>
  <c r="W41" i="5"/>
  <c r="Y41" i="5"/>
  <c r="Z41" i="5"/>
  <c r="AA41" i="5"/>
  <c r="AB41" i="5"/>
  <c r="AC41" i="5"/>
  <c r="AD41" i="5"/>
  <c r="AE41" i="5"/>
  <c r="AG41" i="5"/>
  <c r="AH41" i="5"/>
  <c r="AI41" i="5"/>
  <c r="AJ41" i="5"/>
  <c r="AK41" i="5"/>
  <c r="AL41" i="5"/>
  <c r="AM41" i="5"/>
  <c r="AO41" i="5"/>
  <c r="AP41" i="5"/>
  <c r="AQ41" i="5"/>
  <c r="AR41" i="5"/>
  <c r="AS41" i="5"/>
  <c r="AT41" i="5"/>
  <c r="AU41" i="5"/>
  <c r="Q42" i="5"/>
  <c r="R42" i="5"/>
  <c r="S42" i="5"/>
  <c r="T42" i="5"/>
  <c r="U42" i="5"/>
  <c r="V42" i="5"/>
  <c r="W42" i="5"/>
  <c r="Y42" i="5"/>
  <c r="Z42" i="5"/>
  <c r="AA42" i="5"/>
  <c r="AB42" i="5"/>
  <c r="AC42" i="5"/>
  <c r="AD42" i="5"/>
  <c r="AE42" i="5"/>
  <c r="AG42" i="5"/>
  <c r="AH42" i="5"/>
  <c r="AI42" i="5"/>
  <c r="AJ42" i="5"/>
  <c r="AK42" i="5"/>
  <c r="AL42" i="5"/>
  <c r="AM42" i="5"/>
  <c r="AO42" i="5"/>
  <c r="AP42" i="5"/>
  <c r="AQ42" i="5"/>
  <c r="AR42" i="5"/>
  <c r="AS42" i="5"/>
  <c r="AT42" i="5"/>
  <c r="AU42" i="5"/>
  <c r="Q43" i="5"/>
  <c r="R43" i="5"/>
  <c r="S43" i="5"/>
  <c r="T43" i="5"/>
  <c r="U43" i="5"/>
  <c r="V43" i="5"/>
  <c r="W43" i="5"/>
  <c r="Y43" i="5"/>
  <c r="Z43" i="5"/>
  <c r="AA43" i="5"/>
  <c r="AB43" i="5"/>
  <c r="AC43" i="5"/>
  <c r="AD43" i="5"/>
  <c r="AE43" i="5"/>
  <c r="AG43" i="5"/>
  <c r="AH43" i="5"/>
  <c r="AI43" i="5"/>
  <c r="AJ43" i="5"/>
  <c r="AK43" i="5"/>
  <c r="AL43" i="5"/>
  <c r="AM43" i="5"/>
  <c r="AO43" i="5"/>
  <c r="AP43" i="5"/>
  <c r="AQ43" i="5"/>
  <c r="AR43" i="5"/>
  <c r="AS43" i="5"/>
  <c r="AT43" i="5"/>
  <c r="AU43" i="5"/>
  <c r="Q44" i="5"/>
  <c r="R44" i="5"/>
  <c r="S44" i="5"/>
  <c r="T44" i="5"/>
  <c r="U44" i="5"/>
  <c r="V44" i="5"/>
  <c r="W44" i="5"/>
  <c r="Y44" i="5"/>
  <c r="Z44" i="5"/>
  <c r="AA44" i="5"/>
  <c r="AB44" i="5"/>
  <c r="AC44" i="5"/>
  <c r="AD44" i="5"/>
  <c r="AE44" i="5"/>
  <c r="AG44" i="5"/>
  <c r="AH44" i="5"/>
  <c r="AI44" i="5"/>
  <c r="AJ44" i="5"/>
  <c r="AK44" i="5"/>
  <c r="AL44" i="5"/>
  <c r="AM44" i="5"/>
  <c r="AO44" i="5"/>
  <c r="AP44" i="5"/>
  <c r="AQ44" i="5"/>
  <c r="AR44" i="5"/>
  <c r="AS44" i="5"/>
  <c r="AT44" i="5"/>
  <c r="AU44" i="5"/>
  <c r="Q45" i="5"/>
  <c r="R45" i="5"/>
  <c r="S45" i="5"/>
  <c r="T45" i="5"/>
  <c r="U45" i="5"/>
  <c r="V45" i="5"/>
  <c r="W45" i="5"/>
  <c r="Y45" i="5"/>
  <c r="Z45" i="5"/>
  <c r="AA45" i="5"/>
  <c r="AB45" i="5"/>
  <c r="AC45" i="5"/>
  <c r="AD45" i="5"/>
  <c r="AE45" i="5"/>
  <c r="AG45" i="5"/>
  <c r="AH45" i="5"/>
  <c r="AI45" i="5"/>
  <c r="AJ45" i="5"/>
  <c r="AK45" i="5"/>
  <c r="AL45" i="5"/>
  <c r="AM45" i="5"/>
  <c r="AO45" i="5"/>
  <c r="AP45" i="5"/>
  <c r="AQ45" i="5"/>
  <c r="AR45" i="5"/>
  <c r="AS45" i="5"/>
  <c r="AT45" i="5"/>
  <c r="AU45" i="5"/>
  <c r="Q46" i="5"/>
  <c r="R46" i="5"/>
  <c r="S46" i="5"/>
  <c r="T46" i="5"/>
  <c r="U46" i="5"/>
  <c r="V46" i="5"/>
  <c r="W46" i="5"/>
  <c r="Y46" i="5"/>
  <c r="Z46" i="5"/>
  <c r="AA46" i="5"/>
  <c r="AB46" i="5"/>
  <c r="AC46" i="5"/>
  <c r="AD46" i="5"/>
  <c r="AE46" i="5"/>
  <c r="AG46" i="5"/>
  <c r="AH46" i="5"/>
  <c r="AI46" i="5"/>
  <c r="AJ46" i="5"/>
  <c r="AK46" i="5"/>
  <c r="AL46" i="5"/>
  <c r="AM46" i="5"/>
  <c r="AO46" i="5"/>
  <c r="AP46" i="5"/>
  <c r="AQ46" i="5"/>
  <c r="AR46" i="5"/>
  <c r="AS46" i="5"/>
  <c r="AT46" i="5"/>
  <c r="AU46" i="5"/>
  <c r="Q47" i="5"/>
  <c r="R47" i="5"/>
  <c r="S47" i="5"/>
  <c r="T47" i="5"/>
  <c r="U47" i="5"/>
  <c r="V47" i="5"/>
  <c r="W47" i="5"/>
  <c r="Y47" i="5"/>
  <c r="Z47" i="5"/>
  <c r="AA47" i="5"/>
  <c r="AB47" i="5"/>
  <c r="AC47" i="5"/>
  <c r="AD47" i="5"/>
  <c r="AE47" i="5"/>
  <c r="AG47" i="5"/>
  <c r="AH47" i="5"/>
  <c r="AI47" i="5"/>
  <c r="AJ47" i="5"/>
  <c r="AK47" i="5"/>
  <c r="AL47" i="5"/>
  <c r="AM47" i="5"/>
  <c r="AO47" i="5"/>
  <c r="AP47" i="5"/>
  <c r="AQ47" i="5"/>
  <c r="AR47" i="5"/>
  <c r="AS47" i="5"/>
  <c r="AT47" i="5"/>
  <c r="AU47" i="5"/>
  <c r="Q48" i="5"/>
  <c r="R48" i="5"/>
  <c r="S48" i="5"/>
  <c r="T48" i="5"/>
  <c r="U48" i="5"/>
  <c r="V48" i="5"/>
  <c r="W48" i="5"/>
  <c r="Y48" i="5"/>
  <c r="Z48" i="5"/>
  <c r="AA48" i="5"/>
  <c r="AB48" i="5"/>
  <c r="AC48" i="5"/>
  <c r="AD48" i="5"/>
  <c r="AE48" i="5"/>
  <c r="AG48" i="5"/>
  <c r="AH48" i="5"/>
  <c r="AI48" i="5"/>
  <c r="AJ48" i="5"/>
  <c r="AK48" i="5"/>
  <c r="AL48" i="5"/>
  <c r="AM48" i="5"/>
  <c r="AO48" i="5"/>
  <c r="AP48" i="5"/>
  <c r="AQ48" i="5"/>
  <c r="AR48" i="5"/>
  <c r="AS48" i="5"/>
  <c r="AT48" i="5"/>
  <c r="AU48" i="5"/>
  <c r="Q49" i="5"/>
  <c r="R49" i="5"/>
  <c r="S49" i="5"/>
  <c r="T49" i="5"/>
  <c r="U49" i="5"/>
  <c r="V49" i="5"/>
  <c r="W49" i="5"/>
  <c r="Y49" i="5"/>
  <c r="Z49" i="5"/>
  <c r="AA49" i="5"/>
  <c r="AB49" i="5"/>
  <c r="AC49" i="5"/>
  <c r="AD49" i="5"/>
  <c r="AE49" i="5"/>
  <c r="AG49" i="5"/>
  <c r="AH49" i="5"/>
  <c r="AI49" i="5"/>
  <c r="AJ49" i="5"/>
  <c r="AK49" i="5"/>
  <c r="AL49" i="5"/>
  <c r="AM49" i="5"/>
  <c r="AO49" i="5"/>
  <c r="AP49" i="5"/>
  <c r="AQ49" i="5"/>
  <c r="AR49" i="5"/>
  <c r="AS49" i="5"/>
  <c r="AT49" i="5"/>
  <c r="AU49" i="5"/>
  <c r="Q50" i="5"/>
  <c r="R50" i="5"/>
  <c r="S50" i="5"/>
  <c r="T50" i="5"/>
  <c r="U50" i="5"/>
  <c r="V50" i="5"/>
  <c r="W50" i="5"/>
  <c r="Y50" i="5"/>
  <c r="Z50" i="5"/>
  <c r="AA50" i="5"/>
  <c r="AB50" i="5"/>
  <c r="AC50" i="5"/>
  <c r="AD50" i="5"/>
  <c r="AE50" i="5"/>
  <c r="AG50" i="5"/>
  <c r="AH50" i="5"/>
  <c r="AI50" i="5"/>
  <c r="AJ50" i="5"/>
  <c r="AK50" i="5"/>
  <c r="AL50" i="5"/>
  <c r="AM50" i="5"/>
  <c r="AO50" i="5"/>
  <c r="AP50" i="5"/>
  <c r="AQ50" i="5"/>
  <c r="AR50" i="5"/>
  <c r="AS50" i="5"/>
  <c r="AT50" i="5"/>
  <c r="AU50" i="5"/>
  <c r="Q51" i="5"/>
  <c r="R51" i="5"/>
  <c r="S51" i="5"/>
  <c r="T51" i="5"/>
  <c r="U51" i="5"/>
  <c r="V51" i="5"/>
  <c r="W51" i="5"/>
  <c r="Y51" i="5"/>
  <c r="Z51" i="5"/>
  <c r="AA51" i="5"/>
  <c r="AB51" i="5"/>
  <c r="AC51" i="5"/>
  <c r="AD51" i="5"/>
  <c r="AE51" i="5"/>
  <c r="AG51" i="5"/>
  <c r="AH51" i="5"/>
  <c r="AI51" i="5"/>
  <c r="AJ51" i="5"/>
  <c r="AK51" i="5"/>
  <c r="AL51" i="5"/>
  <c r="AM51" i="5"/>
  <c r="AO51" i="5"/>
  <c r="AP51" i="5"/>
  <c r="AQ51" i="5"/>
  <c r="AR51" i="5"/>
  <c r="AS51" i="5"/>
  <c r="AT51" i="5"/>
  <c r="AU51" i="5"/>
  <c r="Q52" i="5"/>
  <c r="R52" i="5"/>
  <c r="S52" i="5"/>
  <c r="T52" i="5"/>
  <c r="U52" i="5"/>
  <c r="V52" i="5"/>
  <c r="W52" i="5"/>
  <c r="Y52" i="5"/>
  <c r="Z52" i="5"/>
  <c r="AA52" i="5"/>
  <c r="AB52" i="5"/>
  <c r="AC52" i="5"/>
  <c r="AD52" i="5"/>
  <c r="AE52" i="5"/>
  <c r="AG52" i="5"/>
  <c r="AH52" i="5"/>
  <c r="AI52" i="5"/>
  <c r="AJ52" i="5"/>
  <c r="AK52" i="5"/>
  <c r="AL52" i="5"/>
  <c r="AM52" i="5"/>
  <c r="AO52" i="5"/>
  <c r="AP52" i="5"/>
  <c r="AQ52" i="5"/>
  <c r="AR52" i="5"/>
  <c r="AS52" i="5"/>
  <c r="AT52" i="5"/>
  <c r="AU52" i="5"/>
  <c r="Q53" i="5"/>
  <c r="R53" i="5"/>
  <c r="S53" i="5"/>
  <c r="T53" i="5"/>
  <c r="U53" i="5"/>
  <c r="V53" i="5"/>
  <c r="W53" i="5"/>
  <c r="Y53" i="5"/>
  <c r="Z53" i="5"/>
  <c r="AA53" i="5"/>
  <c r="AB53" i="5"/>
  <c r="AC53" i="5"/>
  <c r="AD53" i="5"/>
  <c r="AE53" i="5"/>
  <c r="AG53" i="5"/>
  <c r="AH53" i="5"/>
  <c r="AI53" i="5"/>
  <c r="AJ53" i="5"/>
  <c r="AK53" i="5"/>
  <c r="AL53" i="5"/>
  <c r="AM53" i="5"/>
  <c r="AO53" i="5"/>
  <c r="AP53" i="5"/>
  <c r="AQ53" i="5"/>
  <c r="AR53" i="5"/>
  <c r="AS53" i="5"/>
  <c r="AT53" i="5"/>
  <c r="AU53" i="5"/>
  <c r="Q54" i="5"/>
  <c r="R54" i="5"/>
  <c r="S54" i="5"/>
  <c r="T54" i="5"/>
  <c r="U54" i="5"/>
  <c r="V54" i="5"/>
  <c r="W54" i="5"/>
  <c r="Y54" i="5"/>
  <c r="Z54" i="5"/>
  <c r="AA54" i="5"/>
  <c r="AB54" i="5"/>
  <c r="AC54" i="5"/>
  <c r="AD54" i="5"/>
  <c r="AE54" i="5"/>
  <c r="AG54" i="5"/>
  <c r="AH54" i="5"/>
  <c r="AI54" i="5"/>
  <c r="AJ54" i="5"/>
  <c r="AK54" i="5"/>
  <c r="AL54" i="5"/>
  <c r="AM54" i="5"/>
  <c r="AO54" i="5"/>
  <c r="AP54" i="5"/>
  <c r="AQ54" i="5"/>
  <c r="AR54" i="5"/>
  <c r="AS54" i="5"/>
  <c r="AT54" i="5"/>
  <c r="AU54" i="5"/>
  <c r="Q55" i="5"/>
  <c r="R55" i="5"/>
  <c r="S55" i="5"/>
  <c r="T55" i="5"/>
  <c r="U55" i="5"/>
  <c r="V55" i="5"/>
  <c r="W55" i="5"/>
  <c r="Y55" i="5"/>
  <c r="Z55" i="5"/>
  <c r="AA55" i="5"/>
  <c r="AB55" i="5"/>
  <c r="AC55" i="5"/>
  <c r="AD55" i="5"/>
  <c r="AE55" i="5"/>
  <c r="AG55" i="5"/>
  <c r="AH55" i="5"/>
  <c r="AI55" i="5"/>
  <c r="AJ55" i="5"/>
  <c r="AK55" i="5"/>
  <c r="AL55" i="5"/>
  <c r="AM55" i="5"/>
  <c r="AO55" i="5"/>
  <c r="AP55" i="5"/>
  <c r="AQ55" i="5"/>
  <c r="AR55" i="5"/>
  <c r="AS55" i="5"/>
  <c r="AT55" i="5"/>
  <c r="AU55" i="5"/>
  <c r="Q56" i="5"/>
  <c r="R56" i="5"/>
  <c r="S56" i="5"/>
  <c r="T56" i="5"/>
  <c r="U56" i="5"/>
  <c r="V56" i="5"/>
  <c r="W56" i="5"/>
  <c r="Y56" i="5"/>
  <c r="Z56" i="5"/>
  <c r="AA56" i="5"/>
  <c r="AB56" i="5"/>
  <c r="AC56" i="5"/>
  <c r="AD56" i="5"/>
  <c r="AE56" i="5"/>
  <c r="AG56" i="5"/>
  <c r="AH56" i="5"/>
  <c r="AI56" i="5"/>
  <c r="AJ56" i="5"/>
  <c r="AK56" i="5"/>
  <c r="AL56" i="5"/>
  <c r="AM56" i="5"/>
  <c r="AO56" i="5"/>
  <c r="AP56" i="5"/>
  <c r="AQ56" i="5"/>
  <c r="AR56" i="5"/>
  <c r="AS56" i="5"/>
  <c r="AT56" i="5"/>
  <c r="AU56" i="5"/>
  <c r="Q57" i="5"/>
  <c r="R57" i="5"/>
  <c r="S57" i="5"/>
  <c r="T57" i="5"/>
  <c r="U57" i="5"/>
  <c r="V57" i="5"/>
  <c r="W57" i="5"/>
  <c r="Y57" i="5"/>
  <c r="Z57" i="5"/>
  <c r="AA57" i="5"/>
  <c r="AB57" i="5"/>
  <c r="AC57" i="5"/>
  <c r="AD57" i="5"/>
  <c r="AE57" i="5"/>
  <c r="AG57" i="5"/>
  <c r="AH57" i="5"/>
  <c r="AI57" i="5"/>
  <c r="AJ57" i="5"/>
  <c r="AK57" i="5"/>
  <c r="AL57" i="5"/>
  <c r="AM57" i="5"/>
  <c r="AO57" i="5"/>
  <c r="AP57" i="5"/>
  <c r="AQ57" i="5"/>
  <c r="AR57" i="5"/>
  <c r="AS57" i="5"/>
  <c r="AT57" i="5"/>
  <c r="AU57" i="5"/>
  <c r="Q58" i="5"/>
  <c r="R58" i="5"/>
  <c r="S58" i="5"/>
  <c r="T58" i="5"/>
  <c r="U58" i="5"/>
  <c r="V58" i="5"/>
  <c r="W58" i="5"/>
  <c r="Y58" i="5"/>
  <c r="Z58" i="5"/>
  <c r="AA58" i="5"/>
  <c r="AB58" i="5"/>
  <c r="AC58" i="5"/>
  <c r="AD58" i="5"/>
  <c r="AE58" i="5"/>
  <c r="AG58" i="5"/>
  <c r="AH58" i="5"/>
  <c r="AI58" i="5"/>
  <c r="AJ58" i="5"/>
  <c r="AK58" i="5"/>
  <c r="AL58" i="5"/>
  <c r="AM58" i="5"/>
  <c r="AO58" i="5"/>
  <c r="AP58" i="5"/>
  <c r="AQ58" i="5"/>
  <c r="AR58" i="5"/>
  <c r="AS58" i="5"/>
  <c r="AT58" i="5"/>
  <c r="AU58" i="5"/>
  <c r="Q59" i="5"/>
  <c r="R59" i="5"/>
  <c r="S59" i="5"/>
  <c r="T59" i="5"/>
  <c r="U59" i="5"/>
  <c r="V59" i="5"/>
  <c r="W59" i="5"/>
  <c r="Y59" i="5"/>
  <c r="Z59" i="5"/>
  <c r="AA59" i="5"/>
  <c r="AB59" i="5"/>
  <c r="AC59" i="5"/>
  <c r="AD59" i="5"/>
  <c r="AE59" i="5"/>
  <c r="AG59" i="5"/>
  <c r="AH59" i="5"/>
  <c r="AI59" i="5"/>
  <c r="AJ59" i="5"/>
  <c r="AK59" i="5"/>
  <c r="AL59" i="5"/>
  <c r="AM59" i="5"/>
  <c r="AO59" i="5"/>
  <c r="AP59" i="5"/>
  <c r="AQ59" i="5"/>
  <c r="AR59" i="5"/>
  <c r="AS59" i="5"/>
  <c r="AT59" i="5"/>
  <c r="AU59" i="5"/>
  <c r="Q60" i="5"/>
  <c r="R60" i="5"/>
  <c r="S60" i="5"/>
  <c r="T60" i="5"/>
  <c r="U60" i="5"/>
  <c r="V60" i="5"/>
  <c r="W60" i="5"/>
  <c r="Y60" i="5"/>
  <c r="Z60" i="5"/>
  <c r="AA60" i="5"/>
  <c r="AB60" i="5"/>
  <c r="AC60" i="5"/>
  <c r="AD60" i="5"/>
  <c r="AE60" i="5"/>
  <c r="AG60" i="5"/>
  <c r="AH60" i="5"/>
  <c r="AI60" i="5"/>
  <c r="AJ60" i="5"/>
  <c r="AK60" i="5"/>
  <c r="AL60" i="5"/>
  <c r="AM60" i="5"/>
  <c r="AO60" i="5"/>
  <c r="AP60" i="5"/>
  <c r="AQ60" i="5"/>
  <c r="AR60" i="5"/>
  <c r="AS60" i="5"/>
  <c r="AT60" i="5"/>
  <c r="AU60" i="5"/>
  <c r="Q61" i="5"/>
  <c r="R61" i="5"/>
  <c r="S61" i="5"/>
  <c r="T61" i="5"/>
  <c r="U61" i="5"/>
  <c r="V61" i="5"/>
  <c r="W61" i="5"/>
  <c r="Y61" i="5"/>
  <c r="Z61" i="5"/>
  <c r="AA61" i="5"/>
  <c r="AB61" i="5"/>
  <c r="AC61" i="5"/>
  <c r="AD61" i="5"/>
  <c r="AE61" i="5"/>
  <c r="AG61" i="5"/>
  <c r="AH61" i="5"/>
  <c r="AI61" i="5"/>
  <c r="AJ61" i="5"/>
  <c r="AK61" i="5"/>
  <c r="AL61" i="5"/>
  <c r="AM61" i="5"/>
  <c r="AO61" i="5"/>
  <c r="AP61" i="5"/>
  <c r="AQ61" i="5"/>
  <c r="AR61" i="5"/>
  <c r="AS61" i="5"/>
  <c r="AT61" i="5"/>
  <c r="AU61" i="5"/>
  <c r="Q62" i="5"/>
  <c r="R62" i="5"/>
  <c r="S62" i="5"/>
  <c r="T62" i="5"/>
  <c r="U62" i="5"/>
  <c r="V62" i="5"/>
  <c r="W62" i="5"/>
  <c r="Y62" i="5"/>
  <c r="Z62" i="5"/>
  <c r="AA62" i="5"/>
  <c r="AB62" i="5"/>
  <c r="AC62" i="5"/>
  <c r="AD62" i="5"/>
  <c r="AE62" i="5"/>
  <c r="AG62" i="5"/>
  <c r="AH62" i="5"/>
  <c r="AI62" i="5"/>
  <c r="AJ62" i="5"/>
  <c r="AK62" i="5"/>
  <c r="AL62" i="5"/>
  <c r="AM62" i="5"/>
  <c r="AO62" i="5"/>
  <c r="AP62" i="5"/>
  <c r="AQ62" i="5"/>
  <c r="AR62" i="5"/>
  <c r="AS62" i="5"/>
  <c r="AT62" i="5"/>
  <c r="AU62" i="5"/>
  <c r="B152" i="66"/>
  <c r="B150" i="66"/>
  <c r="B148" i="69"/>
  <c r="B148" i="71"/>
  <c r="B148" i="73"/>
  <c r="B148" i="50"/>
  <c r="B148" i="52"/>
  <c r="B148" i="54"/>
  <c r="B148" i="56"/>
  <c r="B148" i="58"/>
  <c r="B148" i="62"/>
  <c r="B148" i="64"/>
  <c r="B148" i="37"/>
  <c r="B148" i="39"/>
  <c r="B148" i="41"/>
  <c r="B148" i="43"/>
  <c r="B148" i="49"/>
  <c r="B148" i="34"/>
  <c r="B148" i="32"/>
  <c r="B148" i="30"/>
  <c r="B148" i="24"/>
  <c r="B146" i="54"/>
  <c r="B146" i="58"/>
  <c r="B146" i="60"/>
  <c r="B146" i="37"/>
  <c r="B146" i="41"/>
  <c r="B146" i="43"/>
  <c r="B146" i="49"/>
  <c r="B146" i="35"/>
  <c r="B146" i="34"/>
  <c r="B146" i="33"/>
  <c r="B146" i="32"/>
  <c r="B146" i="31"/>
  <c r="B146" i="30"/>
  <c r="B146" i="29"/>
  <c r="B146" i="28"/>
  <c r="B146" i="27"/>
  <c r="B146" i="26"/>
  <c r="B146" i="25"/>
  <c r="B146" i="24"/>
  <c r="B146" i="23"/>
  <c r="B146" i="66"/>
  <c r="B144" i="68"/>
  <c r="B144" i="70"/>
  <c r="B144" i="72"/>
  <c r="B144" i="73"/>
  <c r="B144" i="51"/>
  <c r="B144" i="16"/>
  <c r="B144" i="54"/>
  <c r="B145" i="57"/>
  <c r="B144" i="58"/>
  <c r="B144" i="59"/>
  <c r="B144" i="60"/>
  <c r="B144" i="62"/>
  <c r="B144" i="63"/>
  <c r="B144" i="64"/>
  <c r="B144" i="36"/>
  <c r="B144" i="37"/>
  <c r="B144" i="38"/>
  <c r="B144" i="39"/>
  <c r="B144" i="40"/>
  <c r="B144" i="41"/>
  <c r="B144" i="42"/>
  <c r="B144" i="43"/>
  <c r="B144" i="45"/>
  <c r="B144" i="46"/>
  <c r="B144" i="47"/>
  <c r="B144" i="48"/>
  <c r="B144" i="49"/>
  <c r="B144" i="35"/>
  <c r="B144" i="34"/>
  <c r="B144" i="33"/>
  <c r="B144" i="32"/>
  <c r="B144" i="31"/>
  <c r="B144" i="30"/>
  <c r="B144" i="29"/>
  <c r="B144" i="28"/>
  <c r="B144" i="27"/>
  <c r="B144" i="26"/>
  <c r="B144" i="25"/>
  <c r="B144" i="23"/>
  <c r="B144" i="66"/>
  <c r="B142" i="69"/>
  <c r="B142" i="66"/>
  <c r="AU12" i="5"/>
  <c r="AT12" i="5"/>
  <c r="AS12" i="5"/>
  <c r="AR12" i="5"/>
  <c r="AQ12" i="5"/>
  <c r="AP12" i="5"/>
  <c r="AO12" i="5"/>
  <c r="AM12" i="5"/>
  <c r="AL12" i="5"/>
  <c r="AK12" i="5"/>
  <c r="AJ12" i="5"/>
  <c r="AI12" i="5"/>
  <c r="AH12" i="5"/>
  <c r="AG12" i="5"/>
  <c r="AE12" i="5"/>
  <c r="AD12" i="5"/>
  <c r="AC12" i="5"/>
  <c r="AB12" i="5"/>
  <c r="AA12" i="5"/>
  <c r="Z12" i="5"/>
  <c r="Y12" i="5"/>
  <c r="W12" i="5"/>
  <c r="V12" i="5"/>
  <c r="U12" i="5"/>
  <c r="T12" i="5"/>
  <c r="S12" i="5"/>
  <c r="R12" i="5"/>
  <c r="Q12" i="5"/>
  <c r="AM11" i="5"/>
  <c r="AT11" i="5"/>
  <c r="AU11" i="5"/>
  <c r="AS11" i="5"/>
  <c r="AR11" i="5"/>
  <c r="AQ11" i="5"/>
  <c r="AP11" i="5"/>
  <c r="AO11" i="5"/>
  <c r="AL11" i="5"/>
  <c r="AK11" i="5"/>
  <c r="AJ11" i="5"/>
  <c r="AI11" i="5"/>
  <c r="AH11" i="5"/>
  <c r="AG11" i="5"/>
  <c r="AE11" i="5"/>
  <c r="AD11" i="5"/>
  <c r="AC11" i="5"/>
  <c r="AB11" i="5"/>
  <c r="AA11" i="5"/>
  <c r="Z11" i="5"/>
  <c r="Y11" i="5"/>
  <c r="W11" i="5"/>
  <c r="V11" i="5"/>
  <c r="U11" i="5"/>
  <c r="T11" i="5"/>
  <c r="S11" i="5"/>
  <c r="R11" i="5"/>
  <c r="Q11" i="5"/>
  <c r="C83" i="43" l="1"/>
  <c r="B150" i="43" s="1"/>
  <c r="C83" i="37"/>
  <c r="B150" i="37" s="1"/>
  <c r="C83" i="60"/>
  <c r="B150" i="60" s="1"/>
  <c r="C83" i="54"/>
  <c r="B150" i="54" s="1"/>
  <c r="C83" i="73"/>
  <c r="B150" i="73" s="1"/>
  <c r="C66" i="25"/>
  <c r="B148" i="25" s="1"/>
  <c r="C66" i="35"/>
  <c r="B148" i="35" s="1"/>
  <c r="C49" i="72"/>
  <c r="B146" i="72" s="1"/>
  <c r="C49" i="42"/>
  <c r="B146" i="42" s="1"/>
  <c r="C49" i="36"/>
  <c r="B146" i="36" s="1"/>
  <c r="C49" i="59"/>
  <c r="B146" i="59" s="1"/>
  <c r="C49" i="16"/>
  <c r="B146" i="16" s="1"/>
  <c r="C66" i="31"/>
  <c r="B148" i="31" s="1"/>
  <c r="C83" i="49"/>
  <c r="B150" i="49" s="1"/>
  <c r="C83" i="41"/>
  <c r="B150" i="41" s="1"/>
  <c r="C83" i="64"/>
  <c r="B150" i="64" s="1"/>
  <c r="C83" i="58"/>
  <c r="B150" i="58" s="1"/>
  <c r="C83" i="52"/>
  <c r="B150" i="52" s="1"/>
  <c r="C83" i="71"/>
  <c r="B150" i="71" s="1"/>
  <c r="C66" i="27"/>
  <c r="B148" i="27" s="1"/>
  <c r="C83" i="32"/>
  <c r="B150" i="32" s="1"/>
  <c r="C49" i="48"/>
  <c r="B146" i="48" s="1"/>
  <c r="C49" i="40"/>
  <c r="B146" i="40" s="1"/>
  <c r="C49" i="63"/>
  <c r="B146" i="63" s="1"/>
  <c r="C49" i="57"/>
  <c r="B147" i="57" s="1"/>
  <c r="C49" i="51"/>
  <c r="B146" i="51" s="1"/>
  <c r="C66" i="70"/>
  <c r="B148" i="70" s="1"/>
  <c r="C66" i="23"/>
  <c r="B148" i="23" s="1"/>
  <c r="C49" i="47"/>
  <c r="B146" i="47" s="1"/>
  <c r="C83" i="39"/>
  <c r="B150" i="39" s="1"/>
  <c r="C83" i="62"/>
  <c r="B150" i="62" s="1"/>
  <c r="C83" i="56"/>
  <c r="B150" i="56" s="1"/>
  <c r="C83" i="50"/>
  <c r="B150" i="50" s="1"/>
  <c r="C83" i="69"/>
  <c r="B150" i="69" s="1"/>
  <c r="C66" i="33"/>
  <c r="B148" i="33" s="1"/>
  <c r="C49" i="46"/>
  <c r="B146" i="46" s="1"/>
  <c r="C49" i="45"/>
  <c r="B146" i="45" s="1"/>
  <c r="C66" i="29"/>
  <c r="B148" i="29" s="1"/>
  <c r="C83" i="34"/>
  <c r="B150" i="34" s="1"/>
  <c r="C49" i="44"/>
  <c r="B146" i="44" s="1"/>
  <c r="C49" i="38"/>
  <c r="B146" i="38" s="1"/>
  <c r="C49" i="61"/>
  <c r="B146" i="61" s="1"/>
  <c r="C49" i="55"/>
  <c r="B146" i="55" s="1"/>
  <c r="C49" i="74"/>
  <c r="B146" i="74" s="1"/>
  <c r="C49" i="68"/>
  <c r="B146" i="68" s="1"/>
  <c r="C66" i="67"/>
  <c r="B148" i="67" s="1"/>
  <c r="C15" i="70"/>
  <c r="B142" i="70" s="1"/>
  <c r="L11" i="5"/>
  <c r="F155" i="74"/>
  <c r="E155" i="74"/>
  <c r="D155" i="74"/>
  <c r="G154" i="74"/>
  <c r="F154" i="74"/>
  <c r="E154" i="74"/>
  <c r="D154" i="74"/>
  <c r="F153" i="74"/>
  <c r="E153" i="74"/>
  <c r="D153" i="74"/>
  <c r="G152" i="74"/>
  <c r="F152" i="74"/>
  <c r="E152" i="74"/>
  <c r="D152" i="74"/>
  <c r="F151" i="74"/>
  <c r="E151" i="74"/>
  <c r="D151" i="74"/>
  <c r="G150" i="74"/>
  <c r="F150" i="74"/>
  <c r="E150" i="74"/>
  <c r="D150" i="74"/>
  <c r="F149" i="74"/>
  <c r="E149" i="74"/>
  <c r="D149" i="74"/>
  <c r="G148" i="74"/>
  <c r="F148" i="74"/>
  <c r="E148" i="74"/>
  <c r="D148" i="74"/>
  <c r="F147" i="74"/>
  <c r="E147" i="74"/>
  <c r="D147" i="74"/>
  <c r="G146" i="74"/>
  <c r="F146" i="74"/>
  <c r="E146" i="74"/>
  <c r="D146" i="74"/>
  <c r="F145" i="74"/>
  <c r="E145" i="74"/>
  <c r="D145" i="74"/>
  <c r="G144" i="74"/>
  <c r="F144" i="74"/>
  <c r="E144" i="74"/>
  <c r="D144" i="74"/>
  <c r="F143" i="74"/>
  <c r="E143" i="74"/>
  <c r="D143" i="74"/>
  <c r="G142" i="74"/>
  <c r="F142" i="74"/>
  <c r="E142" i="74"/>
  <c r="D142" i="74"/>
  <c r="O7" i="74"/>
  <c r="M7" i="74"/>
  <c r="K7" i="74"/>
  <c r="I7" i="74"/>
  <c r="O6" i="74"/>
  <c r="M6" i="74"/>
  <c r="K6" i="74"/>
  <c r="I6" i="74"/>
  <c r="O5" i="74"/>
  <c r="M5" i="74"/>
  <c r="K5" i="74"/>
  <c r="I5" i="74"/>
  <c r="R4" i="74"/>
  <c r="F155" i="73"/>
  <c r="E155" i="73"/>
  <c r="D155" i="73"/>
  <c r="G154" i="73"/>
  <c r="F154" i="73"/>
  <c r="E154" i="73"/>
  <c r="D154" i="73"/>
  <c r="F153" i="73"/>
  <c r="E153" i="73"/>
  <c r="D153" i="73"/>
  <c r="G152" i="73"/>
  <c r="F152" i="73"/>
  <c r="E152" i="73"/>
  <c r="D152" i="73"/>
  <c r="F151" i="73"/>
  <c r="E151" i="73"/>
  <c r="D151" i="73"/>
  <c r="G150" i="73"/>
  <c r="F150" i="73"/>
  <c r="E150" i="73"/>
  <c r="D150" i="73"/>
  <c r="F149" i="73"/>
  <c r="E149" i="73"/>
  <c r="D149" i="73"/>
  <c r="G148" i="73"/>
  <c r="F148" i="73"/>
  <c r="E148" i="73"/>
  <c r="D148" i="73"/>
  <c r="F147" i="73"/>
  <c r="E147" i="73"/>
  <c r="D147" i="73"/>
  <c r="G146" i="73"/>
  <c r="F146" i="73"/>
  <c r="E146" i="73"/>
  <c r="D146" i="73"/>
  <c r="F145" i="73"/>
  <c r="E145" i="73"/>
  <c r="D145" i="73"/>
  <c r="G144" i="73"/>
  <c r="F144" i="73"/>
  <c r="E144" i="73"/>
  <c r="D144" i="73"/>
  <c r="F143" i="73"/>
  <c r="E143" i="73"/>
  <c r="D143" i="73"/>
  <c r="G142" i="73"/>
  <c r="F142" i="73"/>
  <c r="E142" i="73"/>
  <c r="D142" i="73"/>
  <c r="O7" i="73"/>
  <c r="M7" i="73"/>
  <c r="K7" i="73"/>
  <c r="I7" i="73"/>
  <c r="O6" i="73"/>
  <c r="M6" i="73"/>
  <c r="K6" i="73"/>
  <c r="I6" i="73"/>
  <c r="O5" i="73"/>
  <c r="M5" i="73"/>
  <c r="K5" i="73"/>
  <c r="I5" i="73"/>
  <c r="R4" i="73"/>
  <c r="F155" i="72"/>
  <c r="E155" i="72"/>
  <c r="D155" i="72"/>
  <c r="G154" i="72"/>
  <c r="F154" i="72"/>
  <c r="E154" i="72"/>
  <c r="D154" i="72"/>
  <c r="F153" i="72"/>
  <c r="E153" i="72"/>
  <c r="D153" i="72"/>
  <c r="G152" i="72"/>
  <c r="F152" i="72"/>
  <c r="E152" i="72"/>
  <c r="D152" i="72"/>
  <c r="F151" i="72"/>
  <c r="E151" i="72"/>
  <c r="D151" i="72"/>
  <c r="G150" i="72"/>
  <c r="F150" i="72"/>
  <c r="E150" i="72"/>
  <c r="D150" i="72"/>
  <c r="F149" i="72"/>
  <c r="E149" i="72"/>
  <c r="D149" i="72"/>
  <c r="G148" i="72"/>
  <c r="F148" i="72"/>
  <c r="E148" i="72"/>
  <c r="D148" i="72"/>
  <c r="F147" i="72"/>
  <c r="E147" i="72"/>
  <c r="D147" i="72"/>
  <c r="G146" i="72"/>
  <c r="F146" i="72"/>
  <c r="E146" i="72"/>
  <c r="D146" i="72"/>
  <c r="F145" i="72"/>
  <c r="E145" i="72"/>
  <c r="D145" i="72"/>
  <c r="G144" i="72"/>
  <c r="F144" i="72"/>
  <c r="E144" i="72"/>
  <c r="D144" i="72"/>
  <c r="F143" i="72"/>
  <c r="E143" i="72"/>
  <c r="D143" i="72"/>
  <c r="G142" i="72"/>
  <c r="F142" i="72"/>
  <c r="E142" i="72"/>
  <c r="D142" i="72"/>
  <c r="O7" i="72"/>
  <c r="M7" i="72"/>
  <c r="K7" i="72"/>
  <c r="I7" i="72"/>
  <c r="O6" i="72"/>
  <c r="M6" i="72"/>
  <c r="K6" i="72"/>
  <c r="I6" i="72"/>
  <c r="O5" i="72"/>
  <c r="M5" i="72"/>
  <c r="K5" i="72"/>
  <c r="I5" i="72"/>
  <c r="R4" i="72"/>
  <c r="F155" i="71"/>
  <c r="E155" i="71"/>
  <c r="D155" i="71"/>
  <c r="G154" i="71"/>
  <c r="F154" i="71"/>
  <c r="E154" i="71"/>
  <c r="D154" i="71"/>
  <c r="F153" i="71"/>
  <c r="E153" i="71"/>
  <c r="D153" i="71"/>
  <c r="G152" i="71"/>
  <c r="F152" i="71"/>
  <c r="E152" i="71"/>
  <c r="D152" i="71"/>
  <c r="F151" i="71"/>
  <c r="E151" i="71"/>
  <c r="D151" i="71"/>
  <c r="G150" i="71"/>
  <c r="F150" i="71"/>
  <c r="E150" i="71"/>
  <c r="D150" i="71"/>
  <c r="F149" i="71"/>
  <c r="E149" i="71"/>
  <c r="D149" i="71"/>
  <c r="G148" i="71"/>
  <c r="F148" i="71"/>
  <c r="E148" i="71"/>
  <c r="D148" i="71"/>
  <c r="F147" i="71"/>
  <c r="E147" i="71"/>
  <c r="D147" i="71"/>
  <c r="G146" i="71"/>
  <c r="F146" i="71"/>
  <c r="E146" i="71"/>
  <c r="D146" i="71"/>
  <c r="F145" i="71"/>
  <c r="E145" i="71"/>
  <c r="D145" i="71"/>
  <c r="G144" i="71"/>
  <c r="F144" i="71"/>
  <c r="E144" i="71"/>
  <c r="D144" i="71"/>
  <c r="F143" i="71"/>
  <c r="E143" i="71"/>
  <c r="D143" i="71"/>
  <c r="G142" i="71"/>
  <c r="F142" i="71"/>
  <c r="E142" i="71"/>
  <c r="D142" i="71"/>
  <c r="O7" i="71"/>
  <c r="M7" i="71"/>
  <c r="K7" i="71"/>
  <c r="I7" i="71"/>
  <c r="O6" i="71"/>
  <c r="M6" i="71"/>
  <c r="K6" i="71"/>
  <c r="I6" i="71"/>
  <c r="O5" i="71"/>
  <c r="M5" i="71"/>
  <c r="K5" i="71"/>
  <c r="I5" i="71"/>
  <c r="R4" i="71"/>
  <c r="F155" i="70"/>
  <c r="E155" i="70"/>
  <c r="D155" i="70"/>
  <c r="G154" i="70"/>
  <c r="F154" i="70"/>
  <c r="E154" i="70"/>
  <c r="D154" i="70"/>
  <c r="F153" i="70"/>
  <c r="E153" i="70"/>
  <c r="D153" i="70"/>
  <c r="G152" i="70"/>
  <c r="F152" i="70"/>
  <c r="E152" i="70"/>
  <c r="D152" i="70"/>
  <c r="F151" i="70"/>
  <c r="E151" i="70"/>
  <c r="D151" i="70"/>
  <c r="G150" i="70"/>
  <c r="F150" i="70"/>
  <c r="E150" i="70"/>
  <c r="D150" i="70"/>
  <c r="F149" i="70"/>
  <c r="E149" i="70"/>
  <c r="D149" i="70"/>
  <c r="G148" i="70"/>
  <c r="F148" i="70"/>
  <c r="E148" i="70"/>
  <c r="D148" i="70"/>
  <c r="F147" i="70"/>
  <c r="E147" i="70"/>
  <c r="D147" i="70"/>
  <c r="G146" i="70"/>
  <c r="F146" i="70"/>
  <c r="E146" i="70"/>
  <c r="D146" i="70"/>
  <c r="F145" i="70"/>
  <c r="E145" i="70"/>
  <c r="D145" i="70"/>
  <c r="G144" i="70"/>
  <c r="F144" i="70"/>
  <c r="E144" i="70"/>
  <c r="D144" i="70"/>
  <c r="F143" i="70"/>
  <c r="E143" i="70"/>
  <c r="D143" i="70"/>
  <c r="G142" i="70"/>
  <c r="F142" i="70"/>
  <c r="E142" i="70"/>
  <c r="D142" i="70"/>
  <c r="O7" i="70"/>
  <c r="M7" i="70"/>
  <c r="K7" i="70"/>
  <c r="I7" i="70"/>
  <c r="O6" i="70"/>
  <c r="M6" i="70"/>
  <c r="K6" i="70"/>
  <c r="I6" i="70"/>
  <c r="O5" i="70"/>
  <c r="M5" i="70"/>
  <c r="K5" i="70"/>
  <c r="I5" i="70"/>
  <c r="R4" i="70"/>
  <c r="F155" i="69"/>
  <c r="E155" i="69"/>
  <c r="D155" i="69"/>
  <c r="G154" i="69"/>
  <c r="F154" i="69"/>
  <c r="E154" i="69"/>
  <c r="D154" i="69"/>
  <c r="F153" i="69"/>
  <c r="E153" i="69"/>
  <c r="D153" i="69"/>
  <c r="G152" i="69"/>
  <c r="F152" i="69"/>
  <c r="E152" i="69"/>
  <c r="D152" i="69"/>
  <c r="F151" i="69"/>
  <c r="E151" i="69"/>
  <c r="D151" i="69"/>
  <c r="G150" i="69"/>
  <c r="F150" i="69"/>
  <c r="E150" i="69"/>
  <c r="D150" i="69"/>
  <c r="F149" i="69"/>
  <c r="E149" i="69"/>
  <c r="D149" i="69"/>
  <c r="G148" i="69"/>
  <c r="F148" i="69"/>
  <c r="E148" i="69"/>
  <c r="D148" i="69"/>
  <c r="F147" i="69"/>
  <c r="E147" i="69"/>
  <c r="D147" i="69"/>
  <c r="G146" i="69"/>
  <c r="F146" i="69"/>
  <c r="E146" i="69"/>
  <c r="D146" i="69"/>
  <c r="F145" i="69"/>
  <c r="E145" i="69"/>
  <c r="D145" i="69"/>
  <c r="G144" i="69"/>
  <c r="F144" i="69"/>
  <c r="E144" i="69"/>
  <c r="D144" i="69"/>
  <c r="F143" i="69"/>
  <c r="E143" i="69"/>
  <c r="D143" i="69"/>
  <c r="G142" i="69"/>
  <c r="F142" i="69"/>
  <c r="E142" i="69"/>
  <c r="D142" i="69"/>
  <c r="O7" i="69"/>
  <c r="M7" i="69"/>
  <c r="K7" i="69"/>
  <c r="I7" i="69"/>
  <c r="O6" i="69"/>
  <c r="M6" i="69"/>
  <c r="K6" i="69"/>
  <c r="I6" i="69"/>
  <c r="O5" i="69"/>
  <c r="M5" i="69"/>
  <c r="K5" i="69"/>
  <c r="I5" i="69"/>
  <c r="R4" i="69"/>
  <c r="F155" i="68"/>
  <c r="E155" i="68"/>
  <c r="D155" i="68"/>
  <c r="G154" i="68"/>
  <c r="F154" i="68"/>
  <c r="E154" i="68"/>
  <c r="D154" i="68"/>
  <c r="F153" i="68"/>
  <c r="E153" i="68"/>
  <c r="D153" i="68"/>
  <c r="G152" i="68"/>
  <c r="F152" i="68"/>
  <c r="E152" i="68"/>
  <c r="D152" i="68"/>
  <c r="F151" i="68"/>
  <c r="E151" i="68"/>
  <c r="D151" i="68"/>
  <c r="G150" i="68"/>
  <c r="F150" i="68"/>
  <c r="E150" i="68"/>
  <c r="D150" i="68"/>
  <c r="F149" i="68"/>
  <c r="E149" i="68"/>
  <c r="D149" i="68"/>
  <c r="G148" i="68"/>
  <c r="F148" i="68"/>
  <c r="E148" i="68"/>
  <c r="D148" i="68"/>
  <c r="F147" i="68"/>
  <c r="E147" i="68"/>
  <c r="D147" i="68"/>
  <c r="G146" i="68"/>
  <c r="F146" i="68"/>
  <c r="E146" i="68"/>
  <c r="D146" i="68"/>
  <c r="F145" i="68"/>
  <c r="E145" i="68"/>
  <c r="D145" i="68"/>
  <c r="G144" i="68"/>
  <c r="F144" i="68"/>
  <c r="E144" i="68"/>
  <c r="D144" i="68"/>
  <c r="F143" i="68"/>
  <c r="E143" i="68"/>
  <c r="D143" i="68"/>
  <c r="G142" i="68"/>
  <c r="F142" i="68"/>
  <c r="E142" i="68"/>
  <c r="D142" i="68"/>
  <c r="O7" i="68"/>
  <c r="M7" i="68"/>
  <c r="K7" i="68"/>
  <c r="I7" i="68"/>
  <c r="O6" i="68"/>
  <c r="M6" i="68"/>
  <c r="K6" i="68"/>
  <c r="I6" i="68"/>
  <c r="O5" i="68"/>
  <c r="M5" i="68"/>
  <c r="K5" i="68"/>
  <c r="I5" i="68"/>
  <c r="R4" i="68"/>
  <c r="F155" i="67"/>
  <c r="E155" i="67"/>
  <c r="D155" i="67"/>
  <c r="G154" i="67"/>
  <c r="F154" i="67"/>
  <c r="E154" i="67"/>
  <c r="D154" i="67"/>
  <c r="F153" i="67"/>
  <c r="E153" i="67"/>
  <c r="D153" i="67"/>
  <c r="G152" i="67"/>
  <c r="F152" i="67"/>
  <c r="E152" i="67"/>
  <c r="D152" i="67"/>
  <c r="F151" i="67"/>
  <c r="E151" i="67"/>
  <c r="D151" i="67"/>
  <c r="G150" i="67"/>
  <c r="F150" i="67"/>
  <c r="E150" i="67"/>
  <c r="D150" i="67"/>
  <c r="F149" i="67"/>
  <c r="E149" i="67"/>
  <c r="D149" i="67"/>
  <c r="G148" i="67"/>
  <c r="F148" i="67"/>
  <c r="E148" i="67"/>
  <c r="D148" i="67"/>
  <c r="F147" i="67"/>
  <c r="E147" i="67"/>
  <c r="D147" i="67"/>
  <c r="G146" i="67"/>
  <c r="F146" i="67"/>
  <c r="E146" i="67"/>
  <c r="D146" i="67"/>
  <c r="F145" i="67"/>
  <c r="E145" i="67"/>
  <c r="D145" i="67"/>
  <c r="G144" i="67"/>
  <c r="F144" i="67"/>
  <c r="E144" i="67"/>
  <c r="D144" i="67"/>
  <c r="F143" i="67"/>
  <c r="E143" i="67"/>
  <c r="D143" i="67"/>
  <c r="G142" i="67"/>
  <c r="F142" i="67"/>
  <c r="E142" i="67"/>
  <c r="D142" i="67"/>
  <c r="O7" i="67"/>
  <c r="M7" i="67"/>
  <c r="K7" i="67"/>
  <c r="I7" i="67"/>
  <c r="O6" i="67"/>
  <c r="M6" i="67"/>
  <c r="K6" i="67"/>
  <c r="I6" i="67"/>
  <c r="O5" i="67"/>
  <c r="M5" i="67"/>
  <c r="K5" i="67"/>
  <c r="I5" i="67"/>
  <c r="R4" i="67"/>
  <c r="F155" i="66"/>
  <c r="E155" i="66"/>
  <c r="D155" i="66"/>
  <c r="G154" i="66"/>
  <c r="F154" i="66"/>
  <c r="E154" i="66"/>
  <c r="D154" i="66"/>
  <c r="F153" i="66"/>
  <c r="E153" i="66"/>
  <c r="D153" i="66"/>
  <c r="G152" i="66"/>
  <c r="F152" i="66"/>
  <c r="E152" i="66"/>
  <c r="D152" i="66"/>
  <c r="F151" i="66"/>
  <c r="E151" i="66"/>
  <c r="D151" i="66"/>
  <c r="G150" i="66"/>
  <c r="F150" i="66"/>
  <c r="E150" i="66"/>
  <c r="D150" i="66"/>
  <c r="F149" i="66"/>
  <c r="E149" i="66"/>
  <c r="D149" i="66"/>
  <c r="G148" i="66"/>
  <c r="F148" i="66"/>
  <c r="E148" i="66"/>
  <c r="D148" i="66"/>
  <c r="F147" i="66"/>
  <c r="E147" i="66"/>
  <c r="D147" i="66"/>
  <c r="G146" i="66"/>
  <c r="F146" i="66"/>
  <c r="E146" i="66"/>
  <c r="D146" i="66"/>
  <c r="F145" i="66"/>
  <c r="E145" i="66"/>
  <c r="D145" i="66"/>
  <c r="G144" i="66"/>
  <c r="F144" i="66"/>
  <c r="E144" i="66"/>
  <c r="D144" i="66"/>
  <c r="F143" i="66"/>
  <c r="E143" i="66"/>
  <c r="D143" i="66"/>
  <c r="G142" i="66"/>
  <c r="F142" i="66"/>
  <c r="E142" i="66"/>
  <c r="D142" i="66"/>
  <c r="O7" i="66"/>
  <c r="M7" i="66"/>
  <c r="K7" i="66"/>
  <c r="I7" i="66"/>
  <c r="O6" i="66"/>
  <c r="M6" i="66"/>
  <c r="K6" i="66"/>
  <c r="I6" i="66"/>
  <c r="O5" i="66"/>
  <c r="M5" i="66"/>
  <c r="K5" i="66"/>
  <c r="I5" i="66"/>
  <c r="R4" i="66"/>
  <c r="R4" i="62"/>
  <c r="F155" i="64"/>
  <c r="E155" i="64"/>
  <c r="D155" i="64"/>
  <c r="G154" i="64"/>
  <c r="F154" i="64"/>
  <c r="E154" i="64"/>
  <c r="D154" i="64"/>
  <c r="F153" i="64"/>
  <c r="E153" i="64"/>
  <c r="D153" i="64"/>
  <c r="G152" i="64"/>
  <c r="F152" i="64"/>
  <c r="E152" i="64"/>
  <c r="D152" i="64"/>
  <c r="F151" i="64"/>
  <c r="E151" i="64"/>
  <c r="D151" i="64"/>
  <c r="G150" i="64"/>
  <c r="F150" i="64"/>
  <c r="E150" i="64"/>
  <c r="D150" i="64"/>
  <c r="F149" i="64"/>
  <c r="E149" i="64"/>
  <c r="D149" i="64"/>
  <c r="G148" i="64"/>
  <c r="F148" i="64"/>
  <c r="E148" i="64"/>
  <c r="D148" i="64"/>
  <c r="F147" i="64"/>
  <c r="E147" i="64"/>
  <c r="D147" i="64"/>
  <c r="G146" i="64"/>
  <c r="F146" i="64"/>
  <c r="E146" i="64"/>
  <c r="D146" i="64"/>
  <c r="F145" i="64"/>
  <c r="E145" i="64"/>
  <c r="D145" i="64"/>
  <c r="G144" i="64"/>
  <c r="F144" i="64"/>
  <c r="E144" i="64"/>
  <c r="D144" i="64"/>
  <c r="F143" i="64"/>
  <c r="E143" i="64"/>
  <c r="D143" i="64"/>
  <c r="G142" i="64"/>
  <c r="F142" i="64"/>
  <c r="E142" i="64"/>
  <c r="D142" i="64"/>
  <c r="O7" i="64"/>
  <c r="M7" i="64"/>
  <c r="K7" i="64"/>
  <c r="I7" i="64"/>
  <c r="O6" i="64"/>
  <c r="M6" i="64"/>
  <c r="K6" i="64"/>
  <c r="I6" i="64"/>
  <c r="O5" i="64"/>
  <c r="M5" i="64"/>
  <c r="K5" i="64"/>
  <c r="I5" i="64"/>
  <c r="R4" i="64"/>
  <c r="F155" i="63"/>
  <c r="E155" i="63"/>
  <c r="D155" i="63"/>
  <c r="G154" i="63"/>
  <c r="F154" i="63"/>
  <c r="E154" i="63"/>
  <c r="D154" i="63"/>
  <c r="F153" i="63"/>
  <c r="E153" i="63"/>
  <c r="D153" i="63"/>
  <c r="G152" i="63"/>
  <c r="F152" i="63"/>
  <c r="E152" i="63"/>
  <c r="D152" i="63"/>
  <c r="F151" i="63"/>
  <c r="E151" i="63"/>
  <c r="D151" i="63"/>
  <c r="G150" i="63"/>
  <c r="F150" i="63"/>
  <c r="E150" i="63"/>
  <c r="D150" i="63"/>
  <c r="F149" i="63"/>
  <c r="E149" i="63"/>
  <c r="D149" i="63"/>
  <c r="G148" i="63"/>
  <c r="F148" i="63"/>
  <c r="E148" i="63"/>
  <c r="D148" i="63"/>
  <c r="F147" i="63"/>
  <c r="E147" i="63"/>
  <c r="D147" i="63"/>
  <c r="G146" i="63"/>
  <c r="F146" i="63"/>
  <c r="E146" i="63"/>
  <c r="D146" i="63"/>
  <c r="F145" i="63"/>
  <c r="E145" i="63"/>
  <c r="D145" i="63"/>
  <c r="G144" i="63"/>
  <c r="F144" i="63"/>
  <c r="E144" i="63"/>
  <c r="D144" i="63"/>
  <c r="F143" i="63"/>
  <c r="E143" i="63"/>
  <c r="D143" i="63"/>
  <c r="G142" i="63"/>
  <c r="F142" i="63"/>
  <c r="E142" i="63"/>
  <c r="D142" i="63"/>
  <c r="O7" i="63"/>
  <c r="M7" i="63"/>
  <c r="K7" i="63"/>
  <c r="I7" i="63"/>
  <c r="O6" i="63"/>
  <c r="M6" i="63"/>
  <c r="K6" i="63"/>
  <c r="I6" i="63"/>
  <c r="O5" i="63"/>
  <c r="M5" i="63"/>
  <c r="K5" i="63"/>
  <c r="I5" i="63"/>
  <c r="R4" i="63"/>
  <c r="F155" i="62"/>
  <c r="E155" i="62"/>
  <c r="D155" i="62"/>
  <c r="G154" i="62"/>
  <c r="F154" i="62"/>
  <c r="E154" i="62"/>
  <c r="D154" i="62"/>
  <c r="F153" i="62"/>
  <c r="E153" i="62"/>
  <c r="D153" i="62"/>
  <c r="G152" i="62"/>
  <c r="F152" i="62"/>
  <c r="E152" i="62"/>
  <c r="D152" i="62"/>
  <c r="F151" i="62"/>
  <c r="E151" i="62"/>
  <c r="D151" i="62"/>
  <c r="G150" i="62"/>
  <c r="F150" i="62"/>
  <c r="E150" i="62"/>
  <c r="D150" i="62"/>
  <c r="F149" i="62"/>
  <c r="E149" i="62"/>
  <c r="D149" i="62"/>
  <c r="G148" i="62"/>
  <c r="F148" i="62"/>
  <c r="E148" i="62"/>
  <c r="D148" i="62"/>
  <c r="F147" i="62"/>
  <c r="E147" i="62"/>
  <c r="D147" i="62"/>
  <c r="G146" i="62"/>
  <c r="F146" i="62"/>
  <c r="E146" i="62"/>
  <c r="D146" i="62"/>
  <c r="F145" i="62"/>
  <c r="E145" i="62"/>
  <c r="D145" i="62"/>
  <c r="G144" i="62"/>
  <c r="F144" i="62"/>
  <c r="E144" i="62"/>
  <c r="D144" i="62"/>
  <c r="F143" i="62"/>
  <c r="E143" i="62"/>
  <c r="D143" i="62"/>
  <c r="G142" i="62"/>
  <c r="F142" i="62"/>
  <c r="E142" i="62"/>
  <c r="D142" i="62"/>
  <c r="O7" i="62"/>
  <c r="M7" i="62"/>
  <c r="K7" i="62"/>
  <c r="I7" i="62"/>
  <c r="O6" i="62"/>
  <c r="M6" i="62"/>
  <c r="K6" i="62"/>
  <c r="I6" i="62"/>
  <c r="O5" i="62"/>
  <c r="M5" i="62"/>
  <c r="K5" i="62"/>
  <c r="I5" i="62"/>
  <c r="F155" i="61"/>
  <c r="E155" i="61"/>
  <c r="D155" i="61"/>
  <c r="G154" i="61"/>
  <c r="F154" i="61"/>
  <c r="E154" i="61"/>
  <c r="D154" i="61"/>
  <c r="F153" i="61"/>
  <c r="E153" i="61"/>
  <c r="D153" i="61"/>
  <c r="G152" i="61"/>
  <c r="F152" i="61"/>
  <c r="E152" i="61"/>
  <c r="D152" i="61"/>
  <c r="F151" i="61"/>
  <c r="E151" i="61"/>
  <c r="D151" i="61"/>
  <c r="G150" i="61"/>
  <c r="F150" i="61"/>
  <c r="E150" i="61"/>
  <c r="D150" i="61"/>
  <c r="F149" i="61"/>
  <c r="E149" i="61"/>
  <c r="D149" i="61"/>
  <c r="G148" i="61"/>
  <c r="F148" i="61"/>
  <c r="E148" i="61"/>
  <c r="D148" i="61"/>
  <c r="F147" i="61"/>
  <c r="E147" i="61"/>
  <c r="D147" i="61"/>
  <c r="G146" i="61"/>
  <c r="F146" i="61"/>
  <c r="E146" i="61"/>
  <c r="D146" i="61"/>
  <c r="F145" i="61"/>
  <c r="E145" i="61"/>
  <c r="D145" i="61"/>
  <c r="G144" i="61"/>
  <c r="F144" i="61"/>
  <c r="E144" i="61"/>
  <c r="D144" i="61"/>
  <c r="F143" i="61"/>
  <c r="E143" i="61"/>
  <c r="D143" i="61"/>
  <c r="G142" i="61"/>
  <c r="F142" i="61"/>
  <c r="E142" i="61"/>
  <c r="D142" i="61"/>
  <c r="O7" i="61"/>
  <c r="M7" i="61"/>
  <c r="K7" i="61"/>
  <c r="I7" i="61"/>
  <c r="O6" i="61"/>
  <c r="M6" i="61"/>
  <c r="K6" i="61"/>
  <c r="I6" i="61"/>
  <c r="O5" i="61"/>
  <c r="M5" i="61"/>
  <c r="K5" i="61"/>
  <c r="I5" i="61"/>
  <c r="R4" i="61"/>
  <c r="F155" i="60"/>
  <c r="E155" i="60"/>
  <c r="D155" i="60"/>
  <c r="G154" i="60"/>
  <c r="F154" i="60"/>
  <c r="E154" i="60"/>
  <c r="D154" i="60"/>
  <c r="F153" i="60"/>
  <c r="E153" i="60"/>
  <c r="D153" i="60"/>
  <c r="G152" i="60"/>
  <c r="F152" i="60"/>
  <c r="E152" i="60"/>
  <c r="D152" i="60"/>
  <c r="F151" i="60"/>
  <c r="E151" i="60"/>
  <c r="D151" i="60"/>
  <c r="G150" i="60"/>
  <c r="F150" i="60"/>
  <c r="E150" i="60"/>
  <c r="D150" i="60"/>
  <c r="F149" i="60"/>
  <c r="E149" i="60"/>
  <c r="D149" i="60"/>
  <c r="G148" i="60"/>
  <c r="F148" i="60"/>
  <c r="E148" i="60"/>
  <c r="D148" i="60"/>
  <c r="F147" i="60"/>
  <c r="E147" i="60"/>
  <c r="D147" i="60"/>
  <c r="G146" i="60"/>
  <c r="F146" i="60"/>
  <c r="E146" i="60"/>
  <c r="D146" i="60"/>
  <c r="F145" i="60"/>
  <c r="E145" i="60"/>
  <c r="D145" i="60"/>
  <c r="G144" i="60"/>
  <c r="F144" i="60"/>
  <c r="E144" i="60"/>
  <c r="D144" i="60"/>
  <c r="F143" i="60"/>
  <c r="E143" i="60"/>
  <c r="D143" i="60"/>
  <c r="G142" i="60"/>
  <c r="F142" i="60"/>
  <c r="E142" i="60"/>
  <c r="D142" i="60"/>
  <c r="O7" i="60"/>
  <c r="M7" i="60"/>
  <c r="K7" i="60"/>
  <c r="I7" i="60"/>
  <c r="O6" i="60"/>
  <c r="M6" i="60"/>
  <c r="K6" i="60"/>
  <c r="I6" i="60"/>
  <c r="O5" i="60"/>
  <c r="M5" i="60"/>
  <c r="K5" i="60"/>
  <c r="I5" i="60"/>
  <c r="R4" i="60"/>
  <c r="F155" i="59"/>
  <c r="E155" i="59"/>
  <c r="D155" i="59"/>
  <c r="G154" i="59"/>
  <c r="F154" i="59"/>
  <c r="E154" i="59"/>
  <c r="D154" i="59"/>
  <c r="F153" i="59"/>
  <c r="E153" i="59"/>
  <c r="D153" i="59"/>
  <c r="G152" i="59"/>
  <c r="F152" i="59"/>
  <c r="E152" i="59"/>
  <c r="D152" i="59"/>
  <c r="F151" i="59"/>
  <c r="E151" i="59"/>
  <c r="D151" i="59"/>
  <c r="G150" i="59"/>
  <c r="F150" i="59"/>
  <c r="E150" i="59"/>
  <c r="D150" i="59"/>
  <c r="F149" i="59"/>
  <c r="E149" i="59"/>
  <c r="D149" i="59"/>
  <c r="G148" i="59"/>
  <c r="F148" i="59"/>
  <c r="E148" i="59"/>
  <c r="D148" i="59"/>
  <c r="F147" i="59"/>
  <c r="E147" i="59"/>
  <c r="D147" i="59"/>
  <c r="G146" i="59"/>
  <c r="F146" i="59"/>
  <c r="E146" i="59"/>
  <c r="D146" i="59"/>
  <c r="F145" i="59"/>
  <c r="E145" i="59"/>
  <c r="D145" i="59"/>
  <c r="G144" i="59"/>
  <c r="F144" i="59"/>
  <c r="E144" i="59"/>
  <c r="D144" i="59"/>
  <c r="F143" i="59"/>
  <c r="E143" i="59"/>
  <c r="D143" i="59"/>
  <c r="G142" i="59"/>
  <c r="F142" i="59"/>
  <c r="E142" i="59"/>
  <c r="D142" i="59"/>
  <c r="O7" i="59"/>
  <c r="M7" i="59"/>
  <c r="K7" i="59"/>
  <c r="I7" i="59"/>
  <c r="O6" i="59"/>
  <c r="M6" i="59"/>
  <c r="K6" i="59"/>
  <c r="I6" i="59"/>
  <c r="O5" i="59"/>
  <c r="M5" i="59"/>
  <c r="K5" i="59"/>
  <c r="I5" i="59"/>
  <c r="R4" i="59"/>
  <c r="F155" i="58"/>
  <c r="E155" i="58"/>
  <c r="D155" i="58"/>
  <c r="G154" i="58"/>
  <c r="F154" i="58"/>
  <c r="E154" i="58"/>
  <c r="D154" i="58"/>
  <c r="F153" i="58"/>
  <c r="E153" i="58"/>
  <c r="D153" i="58"/>
  <c r="G152" i="58"/>
  <c r="F152" i="58"/>
  <c r="E152" i="58"/>
  <c r="D152" i="58"/>
  <c r="F151" i="58"/>
  <c r="E151" i="58"/>
  <c r="D151" i="58"/>
  <c r="G150" i="58"/>
  <c r="F150" i="58"/>
  <c r="E150" i="58"/>
  <c r="D150" i="58"/>
  <c r="F149" i="58"/>
  <c r="E149" i="58"/>
  <c r="D149" i="58"/>
  <c r="G148" i="58"/>
  <c r="F148" i="58"/>
  <c r="E148" i="58"/>
  <c r="D148" i="58"/>
  <c r="F147" i="58"/>
  <c r="E147" i="58"/>
  <c r="D147" i="58"/>
  <c r="G146" i="58"/>
  <c r="F146" i="58"/>
  <c r="E146" i="58"/>
  <c r="D146" i="58"/>
  <c r="F145" i="58"/>
  <c r="E145" i="58"/>
  <c r="D145" i="58"/>
  <c r="G144" i="58"/>
  <c r="F144" i="58"/>
  <c r="E144" i="58"/>
  <c r="D144" i="58"/>
  <c r="F143" i="58"/>
  <c r="E143" i="58"/>
  <c r="D143" i="58"/>
  <c r="G142" i="58"/>
  <c r="F142" i="58"/>
  <c r="E142" i="58"/>
  <c r="D142" i="58"/>
  <c r="O7" i="58"/>
  <c r="M7" i="58"/>
  <c r="K7" i="58"/>
  <c r="I7" i="58"/>
  <c r="O6" i="58"/>
  <c r="M6" i="58"/>
  <c r="K6" i="58"/>
  <c r="I6" i="58"/>
  <c r="O5" i="58"/>
  <c r="M5" i="58"/>
  <c r="K5" i="58"/>
  <c r="I5" i="58"/>
  <c r="R4" i="58"/>
  <c r="F156" i="57"/>
  <c r="E156" i="57"/>
  <c r="D156" i="57"/>
  <c r="G155" i="57"/>
  <c r="F155" i="57"/>
  <c r="E155" i="57"/>
  <c r="D155" i="57"/>
  <c r="F154" i="57"/>
  <c r="E154" i="57"/>
  <c r="D154" i="57"/>
  <c r="G153" i="57"/>
  <c r="F153" i="57"/>
  <c r="E153" i="57"/>
  <c r="D153" i="57"/>
  <c r="F152" i="57"/>
  <c r="E152" i="57"/>
  <c r="D152" i="57"/>
  <c r="G151" i="57"/>
  <c r="F151" i="57"/>
  <c r="E151" i="57"/>
  <c r="D151" i="57"/>
  <c r="F150" i="57"/>
  <c r="E150" i="57"/>
  <c r="D150" i="57"/>
  <c r="G149" i="57"/>
  <c r="F149" i="57"/>
  <c r="E149" i="57"/>
  <c r="D149" i="57"/>
  <c r="F148" i="57"/>
  <c r="E148" i="57"/>
  <c r="D148" i="57"/>
  <c r="G147" i="57"/>
  <c r="F147" i="57"/>
  <c r="E147" i="57"/>
  <c r="D147" i="57"/>
  <c r="F146" i="57"/>
  <c r="E146" i="57"/>
  <c r="D146" i="57"/>
  <c r="G145" i="57"/>
  <c r="F145" i="57"/>
  <c r="E145" i="57"/>
  <c r="D145" i="57"/>
  <c r="F144" i="57"/>
  <c r="E144" i="57"/>
  <c r="D144" i="57"/>
  <c r="G143" i="57"/>
  <c r="F143" i="57"/>
  <c r="E143" i="57"/>
  <c r="D143" i="57"/>
  <c r="O7" i="57"/>
  <c r="M7" i="57"/>
  <c r="K7" i="57"/>
  <c r="I7" i="57"/>
  <c r="O6" i="57"/>
  <c r="M6" i="57"/>
  <c r="K6" i="57"/>
  <c r="I6" i="57"/>
  <c r="O5" i="57"/>
  <c r="M5" i="57"/>
  <c r="K5" i="57"/>
  <c r="I5" i="57"/>
  <c r="R4" i="57"/>
  <c r="F155" i="56"/>
  <c r="E155" i="56"/>
  <c r="D155" i="56"/>
  <c r="G154" i="56"/>
  <c r="F154" i="56"/>
  <c r="E154" i="56"/>
  <c r="D154" i="56"/>
  <c r="F153" i="56"/>
  <c r="E153" i="56"/>
  <c r="D153" i="56"/>
  <c r="G152" i="56"/>
  <c r="F152" i="56"/>
  <c r="E152" i="56"/>
  <c r="D152" i="56"/>
  <c r="F151" i="56"/>
  <c r="E151" i="56"/>
  <c r="D151" i="56"/>
  <c r="G150" i="56"/>
  <c r="F150" i="56"/>
  <c r="E150" i="56"/>
  <c r="D150" i="56"/>
  <c r="F149" i="56"/>
  <c r="E149" i="56"/>
  <c r="D149" i="56"/>
  <c r="G148" i="56"/>
  <c r="F148" i="56"/>
  <c r="E148" i="56"/>
  <c r="D148" i="56"/>
  <c r="F147" i="56"/>
  <c r="E147" i="56"/>
  <c r="D147" i="56"/>
  <c r="G146" i="56"/>
  <c r="F146" i="56"/>
  <c r="E146" i="56"/>
  <c r="D146" i="56"/>
  <c r="F145" i="56"/>
  <c r="E145" i="56"/>
  <c r="D145" i="56"/>
  <c r="G144" i="56"/>
  <c r="F144" i="56"/>
  <c r="E144" i="56"/>
  <c r="D144" i="56"/>
  <c r="F143" i="56"/>
  <c r="E143" i="56"/>
  <c r="D143" i="56"/>
  <c r="G142" i="56"/>
  <c r="F142" i="56"/>
  <c r="E142" i="56"/>
  <c r="D142" i="56"/>
  <c r="O7" i="56"/>
  <c r="M7" i="56"/>
  <c r="K7" i="56"/>
  <c r="I7" i="56"/>
  <c r="O6" i="56"/>
  <c r="M6" i="56"/>
  <c r="K6" i="56"/>
  <c r="I6" i="56"/>
  <c r="O5" i="56"/>
  <c r="M5" i="56"/>
  <c r="K5" i="56"/>
  <c r="I5" i="56"/>
  <c r="R4" i="56"/>
  <c r="F155" i="55"/>
  <c r="E155" i="55"/>
  <c r="D155" i="55"/>
  <c r="G154" i="55"/>
  <c r="F154" i="55"/>
  <c r="E154" i="55"/>
  <c r="D154" i="55"/>
  <c r="F153" i="55"/>
  <c r="E153" i="55"/>
  <c r="D153" i="55"/>
  <c r="G152" i="55"/>
  <c r="F152" i="55"/>
  <c r="E152" i="55"/>
  <c r="D152" i="55"/>
  <c r="F151" i="55"/>
  <c r="E151" i="55"/>
  <c r="D151" i="55"/>
  <c r="G150" i="55"/>
  <c r="F150" i="55"/>
  <c r="E150" i="55"/>
  <c r="D150" i="55"/>
  <c r="F149" i="55"/>
  <c r="E149" i="55"/>
  <c r="D149" i="55"/>
  <c r="G148" i="55"/>
  <c r="F148" i="55"/>
  <c r="E148" i="55"/>
  <c r="D148" i="55"/>
  <c r="F147" i="55"/>
  <c r="E147" i="55"/>
  <c r="D147" i="55"/>
  <c r="G146" i="55"/>
  <c r="F146" i="55"/>
  <c r="E146" i="55"/>
  <c r="D146" i="55"/>
  <c r="F145" i="55"/>
  <c r="E145" i="55"/>
  <c r="D145" i="55"/>
  <c r="G144" i="55"/>
  <c r="F144" i="55"/>
  <c r="E144" i="55"/>
  <c r="D144" i="55"/>
  <c r="F143" i="55"/>
  <c r="E143" i="55"/>
  <c r="D143" i="55"/>
  <c r="G142" i="55"/>
  <c r="F142" i="55"/>
  <c r="E142" i="55"/>
  <c r="D142" i="55"/>
  <c r="O7" i="55"/>
  <c r="M7" i="55"/>
  <c r="K7" i="55"/>
  <c r="I7" i="55"/>
  <c r="O6" i="55"/>
  <c r="M6" i="55"/>
  <c r="K6" i="55"/>
  <c r="I6" i="55"/>
  <c r="O5" i="55"/>
  <c r="M5" i="55"/>
  <c r="K5" i="55"/>
  <c r="I5" i="55"/>
  <c r="R4" i="55"/>
  <c r="F155" i="54"/>
  <c r="E155" i="54"/>
  <c r="D155" i="54"/>
  <c r="G154" i="54"/>
  <c r="F154" i="54"/>
  <c r="E154" i="54"/>
  <c r="D154" i="54"/>
  <c r="F153" i="54"/>
  <c r="E153" i="54"/>
  <c r="D153" i="54"/>
  <c r="G152" i="54"/>
  <c r="F152" i="54"/>
  <c r="E152" i="54"/>
  <c r="D152" i="54"/>
  <c r="F151" i="54"/>
  <c r="E151" i="54"/>
  <c r="D151" i="54"/>
  <c r="G150" i="54"/>
  <c r="F150" i="54"/>
  <c r="E150" i="54"/>
  <c r="D150" i="54"/>
  <c r="F149" i="54"/>
  <c r="E149" i="54"/>
  <c r="D149" i="54"/>
  <c r="G148" i="54"/>
  <c r="F148" i="54"/>
  <c r="E148" i="54"/>
  <c r="D148" i="54"/>
  <c r="F147" i="54"/>
  <c r="E147" i="54"/>
  <c r="D147" i="54"/>
  <c r="G146" i="54"/>
  <c r="F146" i="54"/>
  <c r="E146" i="54"/>
  <c r="D146" i="54"/>
  <c r="F145" i="54"/>
  <c r="E145" i="54"/>
  <c r="D145" i="54"/>
  <c r="G144" i="54"/>
  <c r="F144" i="54"/>
  <c r="E144" i="54"/>
  <c r="D144" i="54"/>
  <c r="F143" i="54"/>
  <c r="E143" i="54"/>
  <c r="D143" i="54"/>
  <c r="G142" i="54"/>
  <c r="F142" i="54"/>
  <c r="E142" i="54"/>
  <c r="D142" i="54"/>
  <c r="O7" i="54"/>
  <c r="M7" i="54"/>
  <c r="K7" i="54"/>
  <c r="I7" i="54"/>
  <c r="O6" i="54"/>
  <c r="M6" i="54"/>
  <c r="K6" i="54"/>
  <c r="I6" i="54"/>
  <c r="O5" i="54"/>
  <c r="M5" i="54"/>
  <c r="K5" i="54"/>
  <c r="I5" i="54"/>
  <c r="R4" i="54"/>
  <c r="F155" i="52"/>
  <c r="E155" i="52"/>
  <c r="D155" i="52"/>
  <c r="G154" i="52"/>
  <c r="F154" i="52"/>
  <c r="E154" i="52"/>
  <c r="D154" i="52"/>
  <c r="F153" i="52"/>
  <c r="E153" i="52"/>
  <c r="D153" i="52"/>
  <c r="G152" i="52"/>
  <c r="F152" i="52"/>
  <c r="E152" i="52"/>
  <c r="D152" i="52"/>
  <c r="F151" i="52"/>
  <c r="E151" i="52"/>
  <c r="D151" i="52"/>
  <c r="G150" i="52"/>
  <c r="F150" i="52"/>
  <c r="E150" i="52"/>
  <c r="D150" i="52"/>
  <c r="F149" i="52"/>
  <c r="E149" i="52"/>
  <c r="D149" i="52"/>
  <c r="G148" i="52"/>
  <c r="F148" i="52"/>
  <c r="E148" i="52"/>
  <c r="D148" i="52"/>
  <c r="F147" i="52"/>
  <c r="E147" i="52"/>
  <c r="D147" i="52"/>
  <c r="G146" i="52"/>
  <c r="F146" i="52"/>
  <c r="E146" i="52"/>
  <c r="D146" i="52"/>
  <c r="F145" i="52"/>
  <c r="E145" i="52"/>
  <c r="D145" i="52"/>
  <c r="G144" i="52"/>
  <c r="F144" i="52"/>
  <c r="E144" i="52"/>
  <c r="D144" i="52"/>
  <c r="F143" i="52"/>
  <c r="E143" i="52"/>
  <c r="D143" i="52"/>
  <c r="G142" i="52"/>
  <c r="F142" i="52"/>
  <c r="E142" i="52"/>
  <c r="D142" i="52"/>
  <c r="O7" i="52"/>
  <c r="M7" i="52"/>
  <c r="K7" i="52"/>
  <c r="I7" i="52"/>
  <c r="O6" i="52"/>
  <c r="M6" i="52"/>
  <c r="K6" i="52"/>
  <c r="I6" i="52"/>
  <c r="O5" i="52"/>
  <c r="M5" i="52"/>
  <c r="K5" i="52"/>
  <c r="I5" i="52"/>
  <c r="R4" i="52"/>
  <c r="F155" i="51"/>
  <c r="E155" i="51"/>
  <c r="D155" i="51"/>
  <c r="G154" i="51"/>
  <c r="F154" i="51"/>
  <c r="E154" i="51"/>
  <c r="D154" i="51"/>
  <c r="F153" i="51"/>
  <c r="E153" i="51"/>
  <c r="D153" i="51"/>
  <c r="G152" i="51"/>
  <c r="F152" i="51"/>
  <c r="E152" i="51"/>
  <c r="D152" i="51"/>
  <c r="F151" i="51"/>
  <c r="E151" i="51"/>
  <c r="D151" i="51"/>
  <c r="G150" i="51"/>
  <c r="F150" i="51"/>
  <c r="E150" i="51"/>
  <c r="D150" i="51"/>
  <c r="F149" i="51"/>
  <c r="E149" i="51"/>
  <c r="D149" i="51"/>
  <c r="G148" i="51"/>
  <c r="F148" i="51"/>
  <c r="E148" i="51"/>
  <c r="D148" i="51"/>
  <c r="F147" i="51"/>
  <c r="E147" i="51"/>
  <c r="D147" i="51"/>
  <c r="G146" i="51"/>
  <c r="F146" i="51"/>
  <c r="E146" i="51"/>
  <c r="D146" i="51"/>
  <c r="F145" i="51"/>
  <c r="E145" i="51"/>
  <c r="D145" i="51"/>
  <c r="G144" i="51"/>
  <c r="F144" i="51"/>
  <c r="E144" i="51"/>
  <c r="D144" i="51"/>
  <c r="F143" i="51"/>
  <c r="E143" i="51"/>
  <c r="D143" i="51"/>
  <c r="G142" i="51"/>
  <c r="F142" i="51"/>
  <c r="E142" i="51"/>
  <c r="D142" i="51"/>
  <c r="O7" i="51"/>
  <c r="M7" i="51"/>
  <c r="K7" i="51"/>
  <c r="I7" i="51"/>
  <c r="O6" i="51"/>
  <c r="M6" i="51"/>
  <c r="K6" i="51"/>
  <c r="I6" i="51"/>
  <c r="O5" i="51"/>
  <c r="M5" i="51"/>
  <c r="K5" i="51"/>
  <c r="I5" i="51"/>
  <c r="R4" i="51"/>
  <c r="F155" i="50"/>
  <c r="E155" i="50"/>
  <c r="D155" i="50"/>
  <c r="G154" i="50"/>
  <c r="F154" i="50"/>
  <c r="E154" i="50"/>
  <c r="D154" i="50"/>
  <c r="F153" i="50"/>
  <c r="E153" i="50"/>
  <c r="D153" i="50"/>
  <c r="G152" i="50"/>
  <c r="F152" i="50"/>
  <c r="E152" i="50"/>
  <c r="D152" i="50"/>
  <c r="F151" i="50"/>
  <c r="E151" i="50"/>
  <c r="D151" i="50"/>
  <c r="G150" i="50"/>
  <c r="F150" i="50"/>
  <c r="E150" i="50"/>
  <c r="D150" i="50"/>
  <c r="F149" i="50"/>
  <c r="E149" i="50"/>
  <c r="D149" i="50"/>
  <c r="G148" i="50"/>
  <c r="F148" i="50"/>
  <c r="E148" i="50"/>
  <c r="D148" i="50"/>
  <c r="F147" i="50"/>
  <c r="E147" i="50"/>
  <c r="D147" i="50"/>
  <c r="G146" i="50"/>
  <c r="F146" i="50"/>
  <c r="E146" i="50"/>
  <c r="D146" i="50"/>
  <c r="F145" i="50"/>
  <c r="E145" i="50"/>
  <c r="D145" i="50"/>
  <c r="G144" i="50"/>
  <c r="F144" i="50"/>
  <c r="E144" i="50"/>
  <c r="D144" i="50"/>
  <c r="F143" i="50"/>
  <c r="E143" i="50"/>
  <c r="D143" i="50"/>
  <c r="G142" i="50"/>
  <c r="F142" i="50"/>
  <c r="E142" i="50"/>
  <c r="D142" i="50"/>
  <c r="O7" i="50"/>
  <c r="M7" i="50"/>
  <c r="K7" i="50"/>
  <c r="I7" i="50"/>
  <c r="O6" i="50"/>
  <c r="M6" i="50"/>
  <c r="K6" i="50"/>
  <c r="I6" i="50"/>
  <c r="O5" i="50"/>
  <c r="M5" i="50"/>
  <c r="K5" i="50"/>
  <c r="I5" i="50"/>
  <c r="R4" i="50"/>
  <c r="F155" i="49"/>
  <c r="E155" i="49"/>
  <c r="D155" i="49"/>
  <c r="G154" i="49"/>
  <c r="F154" i="49"/>
  <c r="E154" i="49"/>
  <c r="D154" i="49"/>
  <c r="F153" i="49"/>
  <c r="E153" i="49"/>
  <c r="D153" i="49"/>
  <c r="G152" i="49"/>
  <c r="F152" i="49"/>
  <c r="E152" i="49"/>
  <c r="D152" i="49"/>
  <c r="F151" i="49"/>
  <c r="E151" i="49"/>
  <c r="D151" i="49"/>
  <c r="G150" i="49"/>
  <c r="F150" i="49"/>
  <c r="E150" i="49"/>
  <c r="D150" i="49"/>
  <c r="F149" i="49"/>
  <c r="E149" i="49"/>
  <c r="D149" i="49"/>
  <c r="G148" i="49"/>
  <c r="F148" i="49"/>
  <c r="E148" i="49"/>
  <c r="D148" i="49"/>
  <c r="F147" i="49"/>
  <c r="E147" i="49"/>
  <c r="D147" i="49"/>
  <c r="G146" i="49"/>
  <c r="F146" i="49"/>
  <c r="E146" i="49"/>
  <c r="D146" i="49"/>
  <c r="F145" i="49"/>
  <c r="E145" i="49"/>
  <c r="D145" i="49"/>
  <c r="G144" i="49"/>
  <c r="F144" i="49"/>
  <c r="E144" i="49"/>
  <c r="D144" i="49"/>
  <c r="F143" i="49"/>
  <c r="E143" i="49"/>
  <c r="D143" i="49"/>
  <c r="G142" i="49"/>
  <c r="F142" i="49"/>
  <c r="E142" i="49"/>
  <c r="D142" i="49"/>
  <c r="O7" i="49"/>
  <c r="M7" i="49"/>
  <c r="K7" i="49"/>
  <c r="I7" i="49"/>
  <c r="O6" i="49"/>
  <c r="M6" i="49"/>
  <c r="K6" i="49"/>
  <c r="I6" i="49"/>
  <c r="O5" i="49"/>
  <c r="M5" i="49"/>
  <c r="K5" i="49"/>
  <c r="I5" i="49"/>
  <c r="R4" i="49"/>
  <c r="F155" i="48"/>
  <c r="E155" i="48"/>
  <c r="D155" i="48"/>
  <c r="G154" i="48"/>
  <c r="F154" i="48"/>
  <c r="E154" i="48"/>
  <c r="D154" i="48"/>
  <c r="F153" i="48"/>
  <c r="E153" i="48"/>
  <c r="D153" i="48"/>
  <c r="G152" i="48"/>
  <c r="F152" i="48"/>
  <c r="E152" i="48"/>
  <c r="D152" i="48"/>
  <c r="F151" i="48"/>
  <c r="E151" i="48"/>
  <c r="D151" i="48"/>
  <c r="G150" i="48"/>
  <c r="F150" i="48"/>
  <c r="E150" i="48"/>
  <c r="D150" i="48"/>
  <c r="F149" i="48"/>
  <c r="E149" i="48"/>
  <c r="D149" i="48"/>
  <c r="G148" i="48"/>
  <c r="F148" i="48"/>
  <c r="E148" i="48"/>
  <c r="D148" i="48"/>
  <c r="F147" i="48"/>
  <c r="E147" i="48"/>
  <c r="D147" i="48"/>
  <c r="G146" i="48"/>
  <c r="F146" i="48"/>
  <c r="E146" i="48"/>
  <c r="D146" i="48"/>
  <c r="F145" i="48"/>
  <c r="E145" i="48"/>
  <c r="D145" i="48"/>
  <c r="G144" i="48"/>
  <c r="F144" i="48"/>
  <c r="E144" i="48"/>
  <c r="D144" i="48"/>
  <c r="F143" i="48"/>
  <c r="E143" i="48"/>
  <c r="D143" i="48"/>
  <c r="G142" i="48"/>
  <c r="F142" i="48"/>
  <c r="E142" i="48"/>
  <c r="D142" i="48"/>
  <c r="O7" i="48"/>
  <c r="M7" i="48"/>
  <c r="K7" i="48"/>
  <c r="I7" i="48"/>
  <c r="O6" i="48"/>
  <c r="M6" i="48"/>
  <c r="K6" i="48"/>
  <c r="I6" i="48"/>
  <c r="O5" i="48"/>
  <c r="M5" i="48"/>
  <c r="K5" i="48"/>
  <c r="I5" i="48"/>
  <c r="R4" i="48"/>
  <c r="F155" i="47"/>
  <c r="E155" i="47"/>
  <c r="D155" i="47"/>
  <c r="G154" i="47"/>
  <c r="F154" i="47"/>
  <c r="E154" i="47"/>
  <c r="D154" i="47"/>
  <c r="F153" i="47"/>
  <c r="E153" i="47"/>
  <c r="D153" i="47"/>
  <c r="G152" i="47"/>
  <c r="F152" i="47"/>
  <c r="E152" i="47"/>
  <c r="D152" i="47"/>
  <c r="F151" i="47"/>
  <c r="E151" i="47"/>
  <c r="D151" i="47"/>
  <c r="G150" i="47"/>
  <c r="F150" i="47"/>
  <c r="E150" i="47"/>
  <c r="D150" i="47"/>
  <c r="F149" i="47"/>
  <c r="E149" i="47"/>
  <c r="D149" i="47"/>
  <c r="G148" i="47"/>
  <c r="F148" i="47"/>
  <c r="E148" i="47"/>
  <c r="D148" i="47"/>
  <c r="F147" i="47"/>
  <c r="E147" i="47"/>
  <c r="D147" i="47"/>
  <c r="G146" i="47"/>
  <c r="F146" i="47"/>
  <c r="E146" i="47"/>
  <c r="D146" i="47"/>
  <c r="F145" i="47"/>
  <c r="E145" i="47"/>
  <c r="D145" i="47"/>
  <c r="G144" i="47"/>
  <c r="F144" i="47"/>
  <c r="E144" i="47"/>
  <c r="D144" i="47"/>
  <c r="F143" i="47"/>
  <c r="E143" i="47"/>
  <c r="D143" i="47"/>
  <c r="G142" i="47"/>
  <c r="F142" i="47"/>
  <c r="E142" i="47"/>
  <c r="D142" i="47"/>
  <c r="O7" i="47"/>
  <c r="M7" i="47"/>
  <c r="K7" i="47"/>
  <c r="I7" i="47"/>
  <c r="O6" i="47"/>
  <c r="M6" i="47"/>
  <c r="K6" i="47"/>
  <c r="I6" i="47"/>
  <c r="O5" i="47"/>
  <c r="M5" i="47"/>
  <c r="K5" i="47"/>
  <c r="I5" i="47"/>
  <c r="R4" i="47"/>
  <c r="F155" i="46"/>
  <c r="E155" i="46"/>
  <c r="D155" i="46"/>
  <c r="G154" i="46"/>
  <c r="F154" i="46"/>
  <c r="E154" i="46"/>
  <c r="D154" i="46"/>
  <c r="F153" i="46"/>
  <c r="E153" i="46"/>
  <c r="D153" i="46"/>
  <c r="G152" i="46"/>
  <c r="F152" i="46"/>
  <c r="E152" i="46"/>
  <c r="D152" i="46"/>
  <c r="F151" i="46"/>
  <c r="E151" i="46"/>
  <c r="D151" i="46"/>
  <c r="G150" i="46"/>
  <c r="F150" i="46"/>
  <c r="E150" i="46"/>
  <c r="D150" i="46"/>
  <c r="F149" i="46"/>
  <c r="E149" i="46"/>
  <c r="D149" i="46"/>
  <c r="G148" i="46"/>
  <c r="F148" i="46"/>
  <c r="E148" i="46"/>
  <c r="D148" i="46"/>
  <c r="F147" i="46"/>
  <c r="E147" i="46"/>
  <c r="D147" i="46"/>
  <c r="G146" i="46"/>
  <c r="F146" i="46"/>
  <c r="E146" i="46"/>
  <c r="D146" i="46"/>
  <c r="F145" i="46"/>
  <c r="E145" i="46"/>
  <c r="D145" i="46"/>
  <c r="G144" i="46"/>
  <c r="F144" i="46"/>
  <c r="E144" i="46"/>
  <c r="D144" i="46"/>
  <c r="F143" i="46"/>
  <c r="E143" i="46"/>
  <c r="D143" i="46"/>
  <c r="G142" i="46"/>
  <c r="F142" i="46"/>
  <c r="E142" i="46"/>
  <c r="D142" i="46"/>
  <c r="O7" i="46"/>
  <c r="M7" i="46"/>
  <c r="K7" i="46"/>
  <c r="I7" i="46"/>
  <c r="O6" i="46"/>
  <c r="M6" i="46"/>
  <c r="K6" i="46"/>
  <c r="I6" i="46"/>
  <c r="O5" i="46"/>
  <c r="M5" i="46"/>
  <c r="K5" i="46"/>
  <c r="I5" i="46"/>
  <c r="R4" i="46"/>
  <c r="F155" i="45"/>
  <c r="E155" i="45"/>
  <c r="D155" i="45"/>
  <c r="G154" i="45"/>
  <c r="F154" i="45"/>
  <c r="E154" i="45"/>
  <c r="D154" i="45"/>
  <c r="F153" i="45"/>
  <c r="E153" i="45"/>
  <c r="D153" i="45"/>
  <c r="G152" i="45"/>
  <c r="F152" i="45"/>
  <c r="E152" i="45"/>
  <c r="D152" i="45"/>
  <c r="F151" i="45"/>
  <c r="E151" i="45"/>
  <c r="D151" i="45"/>
  <c r="G150" i="45"/>
  <c r="F150" i="45"/>
  <c r="E150" i="45"/>
  <c r="D150" i="45"/>
  <c r="F149" i="45"/>
  <c r="E149" i="45"/>
  <c r="D149" i="45"/>
  <c r="G148" i="45"/>
  <c r="F148" i="45"/>
  <c r="E148" i="45"/>
  <c r="D148" i="45"/>
  <c r="F147" i="45"/>
  <c r="E147" i="45"/>
  <c r="D147" i="45"/>
  <c r="G146" i="45"/>
  <c r="F146" i="45"/>
  <c r="E146" i="45"/>
  <c r="D146" i="45"/>
  <c r="F145" i="45"/>
  <c r="E145" i="45"/>
  <c r="D145" i="45"/>
  <c r="G144" i="45"/>
  <c r="F144" i="45"/>
  <c r="E144" i="45"/>
  <c r="D144" i="45"/>
  <c r="F143" i="45"/>
  <c r="E143" i="45"/>
  <c r="D143" i="45"/>
  <c r="G142" i="45"/>
  <c r="F142" i="45"/>
  <c r="E142" i="45"/>
  <c r="D142" i="45"/>
  <c r="O7" i="45"/>
  <c r="M7" i="45"/>
  <c r="K7" i="45"/>
  <c r="I7" i="45"/>
  <c r="O6" i="45"/>
  <c r="M6" i="45"/>
  <c r="K6" i="45"/>
  <c r="I6" i="45"/>
  <c r="O5" i="45"/>
  <c r="M5" i="45"/>
  <c r="K5" i="45"/>
  <c r="I5" i="45"/>
  <c r="R4" i="45"/>
  <c r="F155" i="44"/>
  <c r="E155" i="44"/>
  <c r="D155" i="44"/>
  <c r="G154" i="44"/>
  <c r="F154" i="44"/>
  <c r="E154" i="44"/>
  <c r="D154" i="44"/>
  <c r="F153" i="44"/>
  <c r="E153" i="44"/>
  <c r="D153" i="44"/>
  <c r="G152" i="44"/>
  <c r="F152" i="44"/>
  <c r="E152" i="44"/>
  <c r="D152" i="44"/>
  <c r="F151" i="44"/>
  <c r="E151" i="44"/>
  <c r="D151" i="44"/>
  <c r="G150" i="44"/>
  <c r="F150" i="44"/>
  <c r="E150" i="44"/>
  <c r="D150" i="44"/>
  <c r="F149" i="44"/>
  <c r="E149" i="44"/>
  <c r="D149" i="44"/>
  <c r="G148" i="44"/>
  <c r="F148" i="44"/>
  <c r="E148" i="44"/>
  <c r="D148" i="44"/>
  <c r="F147" i="44"/>
  <c r="E147" i="44"/>
  <c r="D147" i="44"/>
  <c r="G146" i="44"/>
  <c r="F146" i="44"/>
  <c r="E146" i="44"/>
  <c r="D146" i="44"/>
  <c r="F145" i="44"/>
  <c r="E145" i="44"/>
  <c r="D145" i="44"/>
  <c r="G144" i="44"/>
  <c r="F144" i="44"/>
  <c r="E144" i="44"/>
  <c r="D144" i="44"/>
  <c r="F143" i="44"/>
  <c r="E143" i="44"/>
  <c r="D143" i="44"/>
  <c r="G142" i="44"/>
  <c r="F142" i="44"/>
  <c r="E142" i="44"/>
  <c r="D142" i="44"/>
  <c r="O7" i="44"/>
  <c r="M7" i="44"/>
  <c r="K7" i="44"/>
  <c r="I7" i="44"/>
  <c r="O6" i="44"/>
  <c r="M6" i="44"/>
  <c r="K6" i="44"/>
  <c r="I6" i="44"/>
  <c r="O5" i="44"/>
  <c r="M5" i="44"/>
  <c r="K5" i="44"/>
  <c r="I5" i="44"/>
  <c r="R4" i="44"/>
  <c r="F155" i="43"/>
  <c r="E155" i="43"/>
  <c r="D155" i="43"/>
  <c r="G154" i="43"/>
  <c r="F154" i="43"/>
  <c r="E154" i="43"/>
  <c r="D154" i="43"/>
  <c r="F153" i="43"/>
  <c r="E153" i="43"/>
  <c r="D153" i="43"/>
  <c r="G152" i="43"/>
  <c r="F152" i="43"/>
  <c r="E152" i="43"/>
  <c r="D152" i="43"/>
  <c r="F151" i="43"/>
  <c r="E151" i="43"/>
  <c r="D151" i="43"/>
  <c r="G150" i="43"/>
  <c r="F150" i="43"/>
  <c r="E150" i="43"/>
  <c r="D150" i="43"/>
  <c r="F149" i="43"/>
  <c r="E149" i="43"/>
  <c r="D149" i="43"/>
  <c r="G148" i="43"/>
  <c r="F148" i="43"/>
  <c r="E148" i="43"/>
  <c r="D148" i="43"/>
  <c r="F147" i="43"/>
  <c r="E147" i="43"/>
  <c r="D147" i="43"/>
  <c r="G146" i="43"/>
  <c r="F146" i="43"/>
  <c r="E146" i="43"/>
  <c r="D146" i="43"/>
  <c r="F145" i="43"/>
  <c r="E145" i="43"/>
  <c r="D145" i="43"/>
  <c r="G144" i="43"/>
  <c r="F144" i="43"/>
  <c r="E144" i="43"/>
  <c r="D144" i="43"/>
  <c r="F143" i="43"/>
  <c r="E143" i="43"/>
  <c r="D143" i="43"/>
  <c r="G142" i="43"/>
  <c r="F142" i="43"/>
  <c r="E142" i="43"/>
  <c r="D142" i="43"/>
  <c r="O7" i="43"/>
  <c r="M7" i="43"/>
  <c r="K7" i="43"/>
  <c r="I7" i="43"/>
  <c r="O6" i="43"/>
  <c r="M6" i="43"/>
  <c r="K6" i="43"/>
  <c r="I6" i="43"/>
  <c r="O5" i="43"/>
  <c r="M5" i="43"/>
  <c r="K5" i="43"/>
  <c r="I5" i="43"/>
  <c r="R4" i="43"/>
  <c r="F155" i="42"/>
  <c r="E155" i="42"/>
  <c r="D155" i="42"/>
  <c r="G154" i="42"/>
  <c r="F154" i="42"/>
  <c r="E154" i="42"/>
  <c r="D154" i="42"/>
  <c r="F153" i="42"/>
  <c r="E153" i="42"/>
  <c r="D153" i="42"/>
  <c r="G152" i="42"/>
  <c r="F152" i="42"/>
  <c r="E152" i="42"/>
  <c r="D152" i="42"/>
  <c r="F151" i="42"/>
  <c r="E151" i="42"/>
  <c r="D151" i="42"/>
  <c r="G150" i="42"/>
  <c r="F150" i="42"/>
  <c r="E150" i="42"/>
  <c r="D150" i="42"/>
  <c r="F149" i="42"/>
  <c r="E149" i="42"/>
  <c r="D149" i="42"/>
  <c r="G148" i="42"/>
  <c r="F148" i="42"/>
  <c r="E148" i="42"/>
  <c r="D148" i="42"/>
  <c r="F147" i="42"/>
  <c r="E147" i="42"/>
  <c r="D147" i="42"/>
  <c r="G146" i="42"/>
  <c r="F146" i="42"/>
  <c r="E146" i="42"/>
  <c r="D146" i="42"/>
  <c r="F145" i="42"/>
  <c r="E145" i="42"/>
  <c r="D145" i="42"/>
  <c r="G144" i="42"/>
  <c r="F144" i="42"/>
  <c r="E144" i="42"/>
  <c r="D144" i="42"/>
  <c r="F143" i="42"/>
  <c r="E143" i="42"/>
  <c r="D143" i="42"/>
  <c r="G142" i="42"/>
  <c r="F142" i="42"/>
  <c r="E142" i="42"/>
  <c r="D142" i="42"/>
  <c r="O7" i="42"/>
  <c r="M7" i="42"/>
  <c r="K7" i="42"/>
  <c r="I7" i="42"/>
  <c r="O6" i="42"/>
  <c r="M6" i="42"/>
  <c r="K6" i="42"/>
  <c r="I6" i="42"/>
  <c r="O5" i="42"/>
  <c r="M5" i="42"/>
  <c r="K5" i="42"/>
  <c r="I5" i="42"/>
  <c r="R4" i="42"/>
  <c r="F155" i="41"/>
  <c r="E155" i="41"/>
  <c r="D155" i="41"/>
  <c r="G154" i="41"/>
  <c r="F154" i="41"/>
  <c r="E154" i="41"/>
  <c r="D154" i="41"/>
  <c r="F153" i="41"/>
  <c r="E153" i="41"/>
  <c r="D153" i="41"/>
  <c r="G152" i="41"/>
  <c r="F152" i="41"/>
  <c r="E152" i="41"/>
  <c r="D152" i="41"/>
  <c r="F151" i="41"/>
  <c r="E151" i="41"/>
  <c r="D151" i="41"/>
  <c r="G150" i="41"/>
  <c r="F150" i="41"/>
  <c r="E150" i="41"/>
  <c r="D150" i="41"/>
  <c r="F149" i="41"/>
  <c r="E149" i="41"/>
  <c r="D149" i="41"/>
  <c r="G148" i="41"/>
  <c r="F148" i="41"/>
  <c r="E148" i="41"/>
  <c r="D148" i="41"/>
  <c r="F147" i="41"/>
  <c r="E147" i="41"/>
  <c r="D147" i="41"/>
  <c r="G146" i="41"/>
  <c r="F146" i="41"/>
  <c r="E146" i="41"/>
  <c r="D146" i="41"/>
  <c r="F145" i="41"/>
  <c r="E145" i="41"/>
  <c r="D145" i="41"/>
  <c r="G144" i="41"/>
  <c r="F144" i="41"/>
  <c r="E144" i="41"/>
  <c r="D144" i="41"/>
  <c r="F143" i="41"/>
  <c r="E143" i="41"/>
  <c r="D143" i="41"/>
  <c r="G142" i="41"/>
  <c r="F142" i="41"/>
  <c r="E142" i="41"/>
  <c r="D142" i="41"/>
  <c r="O7" i="41"/>
  <c r="M7" i="41"/>
  <c r="K7" i="41"/>
  <c r="I7" i="41"/>
  <c r="O6" i="41"/>
  <c r="M6" i="41"/>
  <c r="K6" i="41"/>
  <c r="I6" i="41"/>
  <c r="O5" i="41"/>
  <c r="M5" i="41"/>
  <c r="K5" i="41"/>
  <c r="I5" i="41"/>
  <c r="R4" i="41"/>
  <c r="F155" i="40"/>
  <c r="E155" i="40"/>
  <c r="D155" i="40"/>
  <c r="G154" i="40"/>
  <c r="F154" i="40"/>
  <c r="E154" i="40"/>
  <c r="D154" i="40"/>
  <c r="F153" i="40"/>
  <c r="E153" i="40"/>
  <c r="D153" i="40"/>
  <c r="G152" i="40"/>
  <c r="F152" i="40"/>
  <c r="E152" i="40"/>
  <c r="D152" i="40"/>
  <c r="F151" i="40"/>
  <c r="E151" i="40"/>
  <c r="D151" i="40"/>
  <c r="G150" i="40"/>
  <c r="F150" i="40"/>
  <c r="E150" i="40"/>
  <c r="D150" i="40"/>
  <c r="F149" i="40"/>
  <c r="E149" i="40"/>
  <c r="D149" i="40"/>
  <c r="G148" i="40"/>
  <c r="F148" i="40"/>
  <c r="E148" i="40"/>
  <c r="D148" i="40"/>
  <c r="F147" i="40"/>
  <c r="E147" i="40"/>
  <c r="D147" i="40"/>
  <c r="G146" i="40"/>
  <c r="F146" i="40"/>
  <c r="E146" i="40"/>
  <c r="D146" i="40"/>
  <c r="F145" i="40"/>
  <c r="E145" i="40"/>
  <c r="D145" i="40"/>
  <c r="G144" i="40"/>
  <c r="F144" i="40"/>
  <c r="E144" i="40"/>
  <c r="D144" i="40"/>
  <c r="F143" i="40"/>
  <c r="E143" i="40"/>
  <c r="D143" i="40"/>
  <c r="G142" i="40"/>
  <c r="F142" i="40"/>
  <c r="E142" i="40"/>
  <c r="D142" i="40"/>
  <c r="O7" i="40"/>
  <c r="M7" i="40"/>
  <c r="K7" i="40"/>
  <c r="I7" i="40"/>
  <c r="O6" i="40"/>
  <c r="M6" i="40"/>
  <c r="K6" i="40"/>
  <c r="I6" i="40"/>
  <c r="O5" i="40"/>
  <c r="M5" i="40"/>
  <c r="K5" i="40"/>
  <c r="I5" i="40"/>
  <c r="R4" i="40"/>
  <c r="F155" i="39"/>
  <c r="E155" i="39"/>
  <c r="D155" i="39"/>
  <c r="G154" i="39"/>
  <c r="F154" i="39"/>
  <c r="E154" i="39"/>
  <c r="D154" i="39"/>
  <c r="F153" i="39"/>
  <c r="E153" i="39"/>
  <c r="D153" i="39"/>
  <c r="G152" i="39"/>
  <c r="F152" i="39"/>
  <c r="E152" i="39"/>
  <c r="D152" i="39"/>
  <c r="F151" i="39"/>
  <c r="E151" i="39"/>
  <c r="D151" i="39"/>
  <c r="G150" i="39"/>
  <c r="F150" i="39"/>
  <c r="E150" i="39"/>
  <c r="D150" i="39"/>
  <c r="F149" i="39"/>
  <c r="E149" i="39"/>
  <c r="D149" i="39"/>
  <c r="G148" i="39"/>
  <c r="F148" i="39"/>
  <c r="E148" i="39"/>
  <c r="D148" i="39"/>
  <c r="F147" i="39"/>
  <c r="E147" i="39"/>
  <c r="D147" i="39"/>
  <c r="G146" i="39"/>
  <c r="F146" i="39"/>
  <c r="E146" i="39"/>
  <c r="D146" i="39"/>
  <c r="F145" i="39"/>
  <c r="E145" i="39"/>
  <c r="D145" i="39"/>
  <c r="G144" i="39"/>
  <c r="F144" i="39"/>
  <c r="E144" i="39"/>
  <c r="D144" i="39"/>
  <c r="F143" i="39"/>
  <c r="E143" i="39"/>
  <c r="D143" i="39"/>
  <c r="G142" i="39"/>
  <c r="F142" i="39"/>
  <c r="E142" i="39"/>
  <c r="D142" i="39"/>
  <c r="O7" i="39"/>
  <c r="M7" i="39"/>
  <c r="K7" i="39"/>
  <c r="I7" i="39"/>
  <c r="O6" i="39"/>
  <c r="M6" i="39"/>
  <c r="K6" i="39"/>
  <c r="I6" i="39"/>
  <c r="O5" i="39"/>
  <c r="M5" i="39"/>
  <c r="K5" i="39"/>
  <c r="I5" i="39"/>
  <c r="R4" i="39"/>
  <c r="F155" i="38"/>
  <c r="E155" i="38"/>
  <c r="D155" i="38"/>
  <c r="G154" i="38"/>
  <c r="F154" i="38"/>
  <c r="E154" i="38"/>
  <c r="D154" i="38"/>
  <c r="F153" i="38"/>
  <c r="E153" i="38"/>
  <c r="D153" i="38"/>
  <c r="G152" i="38"/>
  <c r="F152" i="38"/>
  <c r="E152" i="38"/>
  <c r="D152" i="38"/>
  <c r="F151" i="38"/>
  <c r="E151" i="38"/>
  <c r="D151" i="38"/>
  <c r="G150" i="38"/>
  <c r="F150" i="38"/>
  <c r="E150" i="38"/>
  <c r="D150" i="38"/>
  <c r="F149" i="38"/>
  <c r="E149" i="38"/>
  <c r="D149" i="38"/>
  <c r="G148" i="38"/>
  <c r="F148" i="38"/>
  <c r="E148" i="38"/>
  <c r="D148" i="38"/>
  <c r="F147" i="38"/>
  <c r="E147" i="38"/>
  <c r="D147" i="38"/>
  <c r="G146" i="38"/>
  <c r="F146" i="38"/>
  <c r="E146" i="38"/>
  <c r="D146" i="38"/>
  <c r="F145" i="38"/>
  <c r="E145" i="38"/>
  <c r="D145" i="38"/>
  <c r="G144" i="38"/>
  <c r="F144" i="38"/>
  <c r="E144" i="38"/>
  <c r="D144" i="38"/>
  <c r="F143" i="38"/>
  <c r="E143" i="38"/>
  <c r="D143" i="38"/>
  <c r="G142" i="38"/>
  <c r="F142" i="38"/>
  <c r="E142" i="38"/>
  <c r="D142" i="38"/>
  <c r="O7" i="38"/>
  <c r="M7" i="38"/>
  <c r="K7" i="38"/>
  <c r="I7" i="38"/>
  <c r="O6" i="38"/>
  <c r="M6" i="38"/>
  <c r="K6" i="38"/>
  <c r="I6" i="38"/>
  <c r="O5" i="38"/>
  <c r="M5" i="38"/>
  <c r="K5" i="38"/>
  <c r="I5" i="38"/>
  <c r="R4" i="38"/>
  <c r="F155" i="37"/>
  <c r="E155" i="37"/>
  <c r="D155" i="37"/>
  <c r="G154" i="37"/>
  <c r="F154" i="37"/>
  <c r="E154" i="37"/>
  <c r="D154" i="37"/>
  <c r="F153" i="37"/>
  <c r="E153" i="37"/>
  <c r="D153" i="37"/>
  <c r="G152" i="37"/>
  <c r="F152" i="37"/>
  <c r="E152" i="37"/>
  <c r="D152" i="37"/>
  <c r="F151" i="37"/>
  <c r="E151" i="37"/>
  <c r="D151" i="37"/>
  <c r="G150" i="37"/>
  <c r="F150" i="37"/>
  <c r="E150" i="37"/>
  <c r="D150" i="37"/>
  <c r="F149" i="37"/>
  <c r="E149" i="37"/>
  <c r="D149" i="37"/>
  <c r="G148" i="37"/>
  <c r="F148" i="37"/>
  <c r="E148" i="37"/>
  <c r="D148" i="37"/>
  <c r="F147" i="37"/>
  <c r="E147" i="37"/>
  <c r="D147" i="37"/>
  <c r="G146" i="37"/>
  <c r="F146" i="37"/>
  <c r="E146" i="37"/>
  <c r="D146" i="37"/>
  <c r="F145" i="37"/>
  <c r="E145" i="37"/>
  <c r="D145" i="37"/>
  <c r="G144" i="37"/>
  <c r="F144" i="37"/>
  <c r="E144" i="37"/>
  <c r="D144" i="37"/>
  <c r="F143" i="37"/>
  <c r="E143" i="37"/>
  <c r="D143" i="37"/>
  <c r="G142" i="37"/>
  <c r="F142" i="37"/>
  <c r="E142" i="37"/>
  <c r="D142" i="37"/>
  <c r="O7" i="37"/>
  <c r="M7" i="37"/>
  <c r="K7" i="37"/>
  <c r="I7" i="37"/>
  <c r="O6" i="37"/>
  <c r="M6" i="37"/>
  <c r="K6" i="37"/>
  <c r="I6" i="37"/>
  <c r="O5" i="37"/>
  <c r="M5" i="37"/>
  <c r="K5" i="37"/>
  <c r="I5" i="37"/>
  <c r="R4" i="37"/>
  <c r="F155" i="36"/>
  <c r="E155" i="36"/>
  <c r="D155" i="36"/>
  <c r="G154" i="36"/>
  <c r="F154" i="36"/>
  <c r="E154" i="36"/>
  <c r="D154" i="36"/>
  <c r="F153" i="36"/>
  <c r="E153" i="36"/>
  <c r="D153" i="36"/>
  <c r="G152" i="36"/>
  <c r="F152" i="36"/>
  <c r="E152" i="36"/>
  <c r="D152" i="36"/>
  <c r="F151" i="36"/>
  <c r="E151" i="36"/>
  <c r="D151" i="36"/>
  <c r="G150" i="36"/>
  <c r="F150" i="36"/>
  <c r="E150" i="36"/>
  <c r="D150" i="36"/>
  <c r="F149" i="36"/>
  <c r="E149" i="36"/>
  <c r="D149" i="36"/>
  <c r="G148" i="36"/>
  <c r="F148" i="36"/>
  <c r="E148" i="36"/>
  <c r="D148" i="36"/>
  <c r="F147" i="36"/>
  <c r="E147" i="36"/>
  <c r="D147" i="36"/>
  <c r="G146" i="36"/>
  <c r="F146" i="36"/>
  <c r="E146" i="36"/>
  <c r="D146" i="36"/>
  <c r="F145" i="36"/>
  <c r="E145" i="36"/>
  <c r="D145" i="36"/>
  <c r="G144" i="36"/>
  <c r="F144" i="36"/>
  <c r="E144" i="36"/>
  <c r="D144" i="36"/>
  <c r="F143" i="36"/>
  <c r="E143" i="36"/>
  <c r="D143" i="36"/>
  <c r="G142" i="36"/>
  <c r="F142" i="36"/>
  <c r="E142" i="36"/>
  <c r="D142" i="36"/>
  <c r="O7" i="36"/>
  <c r="M7" i="36"/>
  <c r="K7" i="36"/>
  <c r="I7" i="36"/>
  <c r="O6" i="36"/>
  <c r="M6" i="36"/>
  <c r="K6" i="36"/>
  <c r="I6" i="36"/>
  <c r="O5" i="36"/>
  <c r="M5" i="36"/>
  <c r="K5" i="36"/>
  <c r="I5" i="36"/>
  <c r="R4" i="36"/>
  <c r="F155" i="35"/>
  <c r="E155" i="35"/>
  <c r="D155" i="35"/>
  <c r="G154" i="35"/>
  <c r="F154" i="35"/>
  <c r="E154" i="35"/>
  <c r="D154" i="35"/>
  <c r="F153" i="35"/>
  <c r="E153" i="35"/>
  <c r="D153" i="35"/>
  <c r="G152" i="35"/>
  <c r="F152" i="35"/>
  <c r="E152" i="35"/>
  <c r="D152" i="35"/>
  <c r="F151" i="35"/>
  <c r="E151" i="35"/>
  <c r="D151" i="35"/>
  <c r="G150" i="35"/>
  <c r="F150" i="35"/>
  <c r="E150" i="35"/>
  <c r="D150" i="35"/>
  <c r="F149" i="35"/>
  <c r="E149" i="35"/>
  <c r="D149" i="35"/>
  <c r="G148" i="35"/>
  <c r="F148" i="35"/>
  <c r="E148" i="35"/>
  <c r="D148" i="35"/>
  <c r="F147" i="35"/>
  <c r="E147" i="35"/>
  <c r="D147" i="35"/>
  <c r="G146" i="35"/>
  <c r="F146" i="35"/>
  <c r="E146" i="35"/>
  <c r="D146" i="35"/>
  <c r="F145" i="35"/>
  <c r="E145" i="35"/>
  <c r="D145" i="35"/>
  <c r="G144" i="35"/>
  <c r="F144" i="35"/>
  <c r="E144" i="35"/>
  <c r="D144" i="35"/>
  <c r="F143" i="35"/>
  <c r="E143" i="35"/>
  <c r="D143" i="35"/>
  <c r="G142" i="35"/>
  <c r="F142" i="35"/>
  <c r="E142" i="35"/>
  <c r="D142" i="35"/>
  <c r="O7" i="35"/>
  <c r="M7" i="35"/>
  <c r="K7" i="35"/>
  <c r="I7" i="35"/>
  <c r="O6" i="35"/>
  <c r="M6" i="35"/>
  <c r="K6" i="35"/>
  <c r="I6" i="35"/>
  <c r="O5" i="35"/>
  <c r="M5" i="35"/>
  <c r="K5" i="35"/>
  <c r="I5" i="35"/>
  <c r="R4" i="35"/>
  <c r="F155" i="34"/>
  <c r="E155" i="34"/>
  <c r="D155" i="34"/>
  <c r="G154" i="34"/>
  <c r="F154" i="34"/>
  <c r="E154" i="34"/>
  <c r="D154" i="34"/>
  <c r="F153" i="34"/>
  <c r="E153" i="34"/>
  <c r="D153" i="34"/>
  <c r="G152" i="34"/>
  <c r="F152" i="34"/>
  <c r="E152" i="34"/>
  <c r="D152" i="34"/>
  <c r="F151" i="34"/>
  <c r="E151" i="34"/>
  <c r="D151" i="34"/>
  <c r="G150" i="34"/>
  <c r="F150" i="34"/>
  <c r="E150" i="34"/>
  <c r="D150" i="34"/>
  <c r="F149" i="34"/>
  <c r="E149" i="34"/>
  <c r="D149" i="34"/>
  <c r="G148" i="34"/>
  <c r="F148" i="34"/>
  <c r="E148" i="34"/>
  <c r="D148" i="34"/>
  <c r="F147" i="34"/>
  <c r="E147" i="34"/>
  <c r="D147" i="34"/>
  <c r="G146" i="34"/>
  <c r="F146" i="34"/>
  <c r="E146" i="34"/>
  <c r="D146" i="34"/>
  <c r="F145" i="34"/>
  <c r="E145" i="34"/>
  <c r="D145" i="34"/>
  <c r="G144" i="34"/>
  <c r="F144" i="34"/>
  <c r="E144" i="34"/>
  <c r="D144" i="34"/>
  <c r="F143" i="34"/>
  <c r="E143" i="34"/>
  <c r="D143" i="34"/>
  <c r="G142" i="34"/>
  <c r="F142" i="34"/>
  <c r="E142" i="34"/>
  <c r="D142" i="34"/>
  <c r="O7" i="34"/>
  <c r="M7" i="34"/>
  <c r="K7" i="34"/>
  <c r="I7" i="34"/>
  <c r="O6" i="34"/>
  <c r="M6" i="34"/>
  <c r="K6" i="34"/>
  <c r="I6" i="34"/>
  <c r="O5" i="34"/>
  <c r="M5" i="34"/>
  <c r="K5" i="34"/>
  <c r="I5" i="34"/>
  <c r="R4" i="34"/>
  <c r="F155" i="33"/>
  <c r="E155" i="33"/>
  <c r="D155" i="33"/>
  <c r="G154" i="33"/>
  <c r="F154" i="33"/>
  <c r="E154" i="33"/>
  <c r="D154" i="33"/>
  <c r="F153" i="33"/>
  <c r="E153" i="33"/>
  <c r="D153" i="33"/>
  <c r="G152" i="33"/>
  <c r="F152" i="33"/>
  <c r="E152" i="33"/>
  <c r="D152" i="33"/>
  <c r="F151" i="33"/>
  <c r="E151" i="33"/>
  <c r="D151" i="33"/>
  <c r="G150" i="33"/>
  <c r="F150" i="33"/>
  <c r="E150" i="33"/>
  <c r="D150" i="33"/>
  <c r="F149" i="33"/>
  <c r="E149" i="33"/>
  <c r="D149" i="33"/>
  <c r="G148" i="33"/>
  <c r="F148" i="33"/>
  <c r="E148" i="33"/>
  <c r="D148" i="33"/>
  <c r="F147" i="33"/>
  <c r="E147" i="33"/>
  <c r="D147" i="33"/>
  <c r="G146" i="33"/>
  <c r="F146" i="33"/>
  <c r="E146" i="33"/>
  <c r="D146" i="33"/>
  <c r="F145" i="33"/>
  <c r="E145" i="33"/>
  <c r="D145" i="33"/>
  <c r="G144" i="33"/>
  <c r="F144" i="33"/>
  <c r="E144" i="33"/>
  <c r="D144" i="33"/>
  <c r="F143" i="33"/>
  <c r="E143" i="33"/>
  <c r="D143" i="33"/>
  <c r="G142" i="33"/>
  <c r="F142" i="33"/>
  <c r="E142" i="33"/>
  <c r="D142" i="33"/>
  <c r="O7" i="33"/>
  <c r="M7" i="33"/>
  <c r="K7" i="33"/>
  <c r="I7" i="33"/>
  <c r="O6" i="33"/>
  <c r="M6" i="33"/>
  <c r="K6" i="33"/>
  <c r="I6" i="33"/>
  <c r="O5" i="33"/>
  <c r="M5" i="33"/>
  <c r="K5" i="33"/>
  <c r="I5" i="33"/>
  <c r="R4" i="33"/>
  <c r="F155" i="32"/>
  <c r="E155" i="32"/>
  <c r="D155" i="32"/>
  <c r="G154" i="32"/>
  <c r="F154" i="32"/>
  <c r="E154" i="32"/>
  <c r="D154" i="32"/>
  <c r="F153" i="32"/>
  <c r="E153" i="32"/>
  <c r="D153" i="32"/>
  <c r="G152" i="32"/>
  <c r="F152" i="32"/>
  <c r="E152" i="32"/>
  <c r="D152" i="32"/>
  <c r="F151" i="32"/>
  <c r="E151" i="32"/>
  <c r="D151" i="32"/>
  <c r="G150" i="32"/>
  <c r="F150" i="32"/>
  <c r="E150" i="32"/>
  <c r="D150" i="32"/>
  <c r="F149" i="32"/>
  <c r="E149" i="32"/>
  <c r="D149" i="32"/>
  <c r="G148" i="32"/>
  <c r="F148" i="32"/>
  <c r="E148" i="32"/>
  <c r="D148" i="32"/>
  <c r="F147" i="32"/>
  <c r="E147" i="32"/>
  <c r="D147" i="32"/>
  <c r="G146" i="32"/>
  <c r="F146" i="32"/>
  <c r="E146" i="32"/>
  <c r="D146" i="32"/>
  <c r="F145" i="32"/>
  <c r="E145" i="32"/>
  <c r="D145" i="32"/>
  <c r="G144" i="32"/>
  <c r="F144" i="32"/>
  <c r="E144" i="32"/>
  <c r="D144" i="32"/>
  <c r="F143" i="32"/>
  <c r="E143" i="32"/>
  <c r="D143" i="32"/>
  <c r="G142" i="32"/>
  <c r="F142" i="32"/>
  <c r="E142" i="32"/>
  <c r="D142" i="32"/>
  <c r="O7" i="32"/>
  <c r="M7" i="32"/>
  <c r="K7" i="32"/>
  <c r="I7" i="32"/>
  <c r="O6" i="32"/>
  <c r="M6" i="32"/>
  <c r="K6" i="32"/>
  <c r="I6" i="32"/>
  <c r="O5" i="32"/>
  <c r="M5" i="32"/>
  <c r="K5" i="32"/>
  <c r="I5" i="32"/>
  <c r="R4" i="32"/>
  <c r="F155" i="31"/>
  <c r="E155" i="31"/>
  <c r="D155" i="31"/>
  <c r="G154" i="31"/>
  <c r="F154" i="31"/>
  <c r="E154" i="31"/>
  <c r="D154" i="31"/>
  <c r="F153" i="31"/>
  <c r="E153" i="31"/>
  <c r="D153" i="31"/>
  <c r="G152" i="31"/>
  <c r="F152" i="31"/>
  <c r="E152" i="31"/>
  <c r="D152" i="31"/>
  <c r="F151" i="31"/>
  <c r="E151" i="31"/>
  <c r="D151" i="31"/>
  <c r="G150" i="31"/>
  <c r="F150" i="31"/>
  <c r="E150" i="31"/>
  <c r="D150" i="31"/>
  <c r="F149" i="31"/>
  <c r="E149" i="31"/>
  <c r="D149" i="31"/>
  <c r="G148" i="31"/>
  <c r="F148" i="31"/>
  <c r="E148" i="31"/>
  <c r="D148" i="31"/>
  <c r="F147" i="31"/>
  <c r="E147" i="31"/>
  <c r="D147" i="31"/>
  <c r="G146" i="31"/>
  <c r="F146" i="31"/>
  <c r="E146" i="31"/>
  <c r="D146" i="31"/>
  <c r="F145" i="31"/>
  <c r="E145" i="31"/>
  <c r="D145" i="31"/>
  <c r="G144" i="31"/>
  <c r="F144" i="31"/>
  <c r="E144" i="31"/>
  <c r="D144" i="31"/>
  <c r="F143" i="31"/>
  <c r="E143" i="31"/>
  <c r="D143" i="31"/>
  <c r="G142" i="31"/>
  <c r="F142" i="31"/>
  <c r="E142" i="31"/>
  <c r="D142" i="31"/>
  <c r="O7" i="31"/>
  <c r="M7" i="31"/>
  <c r="K7" i="31"/>
  <c r="I7" i="31"/>
  <c r="O6" i="31"/>
  <c r="M6" i="31"/>
  <c r="K6" i="31"/>
  <c r="I6" i="31"/>
  <c r="O5" i="31"/>
  <c r="M5" i="31"/>
  <c r="K5" i="31"/>
  <c r="I5" i="31"/>
  <c r="R4" i="31"/>
  <c r="F155" i="30"/>
  <c r="E155" i="30"/>
  <c r="D155" i="30"/>
  <c r="G154" i="30"/>
  <c r="F154" i="30"/>
  <c r="E154" i="30"/>
  <c r="D154" i="30"/>
  <c r="F153" i="30"/>
  <c r="E153" i="30"/>
  <c r="D153" i="30"/>
  <c r="G152" i="30"/>
  <c r="F152" i="30"/>
  <c r="E152" i="30"/>
  <c r="D152" i="30"/>
  <c r="F151" i="30"/>
  <c r="E151" i="30"/>
  <c r="D151" i="30"/>
  <c r="G150" i="30"/>
  <c r="F150" i="30"/>
  <c r="E150" i="30"/>
  <c r="D150" i="30"/>
  <c r="F149" i="30"/>
  <c r="E149" i="30"/>
  <c r="D149" i="30"/>
  <c r="G148" i="30"/>
  <c r="F148" i="30"/>
  <c r="E148" i="30"/>
  <c r="D148" i="30"/>
  <c r="F147" i="30"/>
  <c r="E147" i="30"/>
  <c r="D147" i="30"/>
  <c r="G146" i="30"/>
  <c r="F146" i="30"/>
  <c r="E146" i="30"/>
  <c r="D146" i="30"/>
  <c r="F145" i="30"/>
  <c r="E145" i="30"/>
  <c r="D145" i="30"/>
  <c r="G144" i="30"/>
  <c r="F144" i="30"/>
  <c r="E144" i="30"/>
  <c r="D144" i="30"/>
  <c r="F143" i="30"/>
  <c r="E143" i="30"/>
  <c r="D143" i="30"/>
  <c r="G142" i="30"/>
  <c r="F142" i="30"/>
  <c r="E142" i="30"/>
  <c r="D142" i="30"/>
  <c r="O7" i="30"/>
  <c r="M7" i="30"/>
  <c r="K7" i="30"/>
  <c r="I7" i="30"/>
  <c r="O6" i="30"/>
  <c r="M6" i="30"/>
  <c r="K6" i="30"/>
  <c r="I6" i="30"/>
  <c r="O5" i="30"/>
  <c r="M5" i="30"/>
  <c r="K5" i="30"/>
  <c r="I5" i="30"/>
  <c r="R4" i="30"/>
  <c r="F155" i="29"/>
  <c r="E155" i="29"/>
  <c r="D155" i="29"/>
  <c r="G154" i="29"/>
  <c r="F154" i="29"/>
  <c r="E154" i="29"/>
  <c r="D154" i="29"/>
  <c r="F153" i="29"/>
  <c r="E153" i="29"/>
  <c r="D153" i="29"/>
  <c r="G152" i="29"/>
  <c r="F152" i="29"/>
  <c r="E152" i="29"/>
  <c r="D152" i="29"/>
  <c r="F151" i="29"/>
  <c r="E151" i="29"/>
  <c r="D151" i="29"/>
  <c r="G150" i="29"/>
  <c r="F150" i="29"/>
  <c r="E150" i="29"/>
  <c r="D150" i="29"/>
  <c r="F149" i="29"/>
  <c r="E149" i="29"/>
  <c r="D149" i="29"/>
  <c r="G148" i="29"/>
  <c r="F148" i="29"/>
  <c r="E148" i="29"/>
  <c r="D148" i="29"/>
  <c r="F147" i="29"/>
  <c r="E147" i="29"/>
  <c r="D147" i="29"/>
  <c r="G146" i="29"/>
  <c r="F146" i="29"/>
  <c r="E146" i="29"/>
  <c r="D146" i="29"/>
  <c r="F145" i="29"/>
  <c r="E145" i="29"/>
  <c r="D145" i="29"/>
  <c r="G144" i="29"/>
  <c r="F144" i="29"/>
  <c r="E144" i="29"/>
  <c r="D144" i="29"/>
  <c r="F143" i="29"/>
  <c r="E143" i="29"/>
  <c r="D143" i="29"/>
  <c r="G142" i="29"/>
  <c r="F142" i="29"/>
  <c r="E142" i="29"/>
  <c r="D142" i="29"/>
  <c r="O7" i="29"/>
  <c r="M7" i="29"/>
  <c r="K7" i="29"/>
  <c r="I7" i="29"/>
  <c r="O6" i="29"/>
  <c r="M6" i="29"/>
  <c r="K6" i="29"/>
  <c r="I6" i="29"/>
  <c r="O5" i="29"/>
  <c r="M5" i="29"/>
  <c r="K5" i="29"/>
  <c r="I5" i="29"/>
  <c r="R4" i="29"/>
  <c r="F155" i="28"/>
  <c r="E155" i="28"/>
  <c r="D155" i="28"/>
  <c r="G154" i="28"/>
  <c r="F154" i="28"/>
  <c r="E154" i="28"/>
  <c r="D154" i="28"/>
  <c r="F153" i="28"/>
  <c r="E153" i="28"/>
  <c r="D153" i="28"/>
  <c r="G152" i="28"/>
  <c r="F152" i="28"/>
  <c r="E152" i="28"/>
  <c r="D152" i="28"/>
  <c r="F151" i="28"/>
  <c r="E151" i="28"/>
  <c r="D151" i="28"/>
  <c r="G150" i="28"/>
  <c r="F150" i="28"/>
  <c r="E150" i="28"/>
  <c r="D150" i="28"/>
  <c r="F149" i="28"/>
  <c r="E149" i="28"/>
  <c r="D149" i="28"/>
  <c r="G148" i="28"/>
  <c r="F148" i="28"/>
  <c r="E148" i="28"/>
  <c r="D148" i="28"/>
  <c r="F147" i="28"/>
  <c r="E147" i="28"/>
  <c r="D147" i="28"/>
  <c r="G146" i="28"/>
  <c r="F146" i="28"/>
  <c r="E146" i="28"/>
  <c r="D146" i="28"/>
  <c r="F145" i="28"/>
  <c r="E145" i="28"/>
  <c r="D145" i="28"/>
  <c r="G144" i="28"/>
  <c r="F144" i="28"/>
  <c r="E144" i="28"/>
  <c r="D144" i="28"/>
  <c r="F143" i="28"/>
  <c r="E143" i="28"/>
  <c r="D143" i="28"/>
  <c r="G142" i="28"/>
  <c r="F142" i="28"/>
  <c r="E142" i="28"/>
  <c r="D142" i="28"/>
  <c r="O7" i="28"/>
  <c r="M7" i="28"/>
  <c r="K7" i="28"/>
  <c r="I7" i="28"/>
  <c r="O6" i="28"/>
  <c r="M6" i="28"/>
  <c r="K6" i="28"/>
  <c r="I6" i="28"/>
  <c r="O5" i="28"/>
  <c r="M5" i="28"/>
  <c r="K5" i="28"/>
  <c r="I5" i="28"/>
  <c r="R4" i="28"/>
  <c r="F155" i="27"/>
  <c r="E155" i="27"/>
  <c r="D155" i="27"/>
  <c r="G154" i="27"/>
  <c r="F154" i="27"/>
  <c r="E154" i="27"/>
  <c r="D154" i="27"/>
  <c r="F153" i="27"/>
  <c r="E153" i="27"/>
  <c r="D153" i="27"/>
  <c r="G152" i="27"/>
  <c r="F152" i="27"/>
  <c r="E152" i="27"/>
  <c r="D152" i="27"/>
  <c r="F151" i="27"/>
  <c r="E151" i="27"/>
  <c r="D151" i="27"/>
  <c r="G150" i="27"/>
  <c r="F150" i="27"/>
  <c r="E150" i="27"/>
  <c r="D150" i="27"/>
  <c r="F149" i="27"/>
  <c r="E149" i="27"/>
  <c r="D149" i="27"/>
  <c r="G148" i="27"/>
  <c r="F148" i="27"/>
  <c r="E148" i="27"/>
  <c r="D148" i="27"/>
  <c r="F147" i="27"/>
  <c r="E147" i="27"/>
  <c r="D147" i="27"/>
  <c r="G146" i="27"/>
  <c r="F146" i="27"/>
  <c r="E146" i="27"/>
  <c r="D146" i="27"/>
  <c r="F145" i="27"/>
  <c r="E145" i="27"/>
  <c r="D145" i="27"/>
  <c r="G144" i="27"/>
  <c r="F144" i="27"/>
  <c r="E144" i="27"/>
  <c r="D144" i="27"/>
  <c r="F143" i="27"/>
  <c r="E143" i="27"/>
  <c r="D143" i="27"/>
  <c r="G142" i="27"/>
  <c r="F142" i="27"/>
  <c r="E142" i="27"/>
  <c r="D142" i="27"/>
  <c r="O7" i="27"/>
  <c r="M7" i="27"/>
  <c r="K7" i="27"/>
  <c r="I7" i="27"/>
  <c r="O6" i="27"/>
  <c r="M6" i="27"/>
  <c r="K6" i="27"/>
  <c r="I6" i="27"/>
  <c r="O5" i="27"/>
  <c r="M5" i="27"/>
  <c r="K5" i="27"/>
  <c r="I5" i="27"/>
  <c r="R4" i="27"/>
  <c r="F155" i="26"/>
  <c r="E155" i="26"/>
  <c r="D155" i="26"/>
  <c r="G154" i="26"/>
  <c r="F154" i="26"/>
  <c r="E154" i="26"/>
  <c r="D154" i="26"/>
  <c r="F153" i="26"/>
  <c r="E153" i="26"/>
  <c r="D153" i="26"/>
  <c r="G152" i="26"/>
  <c r="F152" i="26"/>
  <c r="E152" i="26"/>
  <c r="D152" i="26"/>
  <c r="F151" i="26"/>
  <c r="E151" i="26"/>
  <c r="D151" i="26"/>
  <c r="G150" i="26"/>
  <c r="F150" i="26"/>
  <c r="E150" i="26"/>
  <c r="D150" i="26"/>
  <c r="F149" i="26"/>
  <c r="E149" i="26"/>
  <c r="D149" i="26"/>
  <c r="G148" i="26"/>
  <c r="F148" i="26"/>
  <c r="E148" i="26"/>
  <c r="D148" i="26"/>
  <c r="F147" i="26"/>
  <c r="E147" i="26"/>
  <c r="D147" i="26"/>
  <c r="G146" i="26"/>
  <c r="F146" i="26"/>
  <c r="E146" i="26"/>
  <c r="D146" i="26"/>
  <c r="F145" i="26"/>
  <c r="E145" i="26"/>
  <c r="D145" i="26"/>
  <c r="G144" i="26"/>
  <c r="F144" i="26"/>
  <c r="E144" i="26"/>
  <c r="D144" i="26"/>
  <c r="F143" i="26"/>
  <c r="E143" i="26"/>
  <c r="D143" i="26"/>
  <c r="G142" i="26"/>
  <c r="F142" i="26"/>
  <c r="E142" i="26"/>
  <c r="D142" i="26"/>
  <c r="O7" i="26"/>
  <c r="M7" i="26"/>
  <c r="K7" i="26"/>
  <c r="I7" i="26"/>
  <c r="O6" i="26"/>
  <c r="M6" i="26"/>
  <c r="K6" i="26"/>
  <c r="I6" i="26"/>
  <c r="O5" i="26"/>
  <c r="M5" i="26"/>
  <c r="K5" i="26"/>
  <c r="I5" i="26"/>
  <c r="R4" i="26"/>
  <c r="F155" i="25"/>
  <c r="E155" i="25"/>
  <c r="D155" i="25"/>
  <c r="G154" i="25"/>
  <c r="F154" i="25"/>
  <c r="E154" i="25"/>
  <c r="D154" i="25"/>
  <c r="F153" i="25"/>
  <c r="E153" i="25"/>
  <c r="D153" i="25"/>
  <c r="G152" i="25"/>
  <c r="F152" i="25"/>
  <c r="E152" i="25"/>
  <c r="D152" i="25"/>
  <c r="F151" i="25"/>
  <c r="E151" i="25"/>
  <c r="D151" i="25"/>
  <c r="G150" i="25"/>
  <c r="F150" i="25"/>
  <c r="E150" i="25"/>
  <c r="D150" i="25"/>
  <c r="F149" i="25"/>
  <c r="E149" i="25"/>
  <c r="D149" i="25"/>
  <c r="G148" i="25"/>
  <c r="F148" i="25"/>
  <c r="E148" i="25"/>
  <c r="D148" i="25"/>
  <c r="F147" i="25"/>
  <c r="E147" i="25"/>
  <c r="D147" i="25"/>
  <c r="G146" i="25"/>
  <c r="F146" i="25"/>
  <c r="E146" i="25"/>
  <c r="D146" i="25"/>
  <c r="F145" i="25"/>
  <c r="E145" i="25"/>
  <c r="D145" i="25"/>
  <c r="G144" i="25"/>
  <c r="F144" i="25"/>
  <c r="E144" i="25"/>
  <c r="D144" i="25"/>
  <c r="F143" i="25"/>
  <c r="E143" i="25"/>
  <c r="D143" i="25"/>
  <c r="G142" i="25"/>
  <c r="F142" i="25"/>
  <c r="E142" i="25"/>
  <c r="D142" i="25"/>
  <c r="O7" i="25"/>
  <c r="M7" i="25"/>
  <c r="K7" i="25"/>
  <c r="I7" i="25"/>
  <c r="O6" i="25"/>
  <c r="M6" i="25"/>
  <c r="K6" i="25"/>
  <c r="I6" i="25"/>
  <c r="O5" i="25"/>
  <c r="M5" i="25"/>
  <c r="K5" i="25"/>
  <c r="I5" i="25"/>
  <c r="R4" i="25"/>
  <c r="F155" i="24"/>
  <c r="E155" i="24"/>
  <c r="D155" i="24"/>
  <c r="G154" i="24"/>
  <c r="F154" i="24"/>
  <c r="E154" i="24"/>
  <c r="D154" i="24"/>
  <c r="F153" i="24"/>
  <c r="E153" i="24"/>
  <c r="D153" i="24"/>
  <c r="G152" i="24"/>
  <c r="F152" i="24"/>
  <c r="E152" i="24"/>
  <c r="D152" i="24"/>
  <c r="F151" i="24"/>
  <c r="E151" i="24"/>
  <c r="D151" i="24"/>
  <c r="G150" i="24"/>
  <c r="F150" i="24"/>
  <c r="E150" i="24"/>
  <c r="D150" i="24"/>
  <c r="F149" i="24"/>
  <c r="E149" i="24"/>
  <c r="D149" i="24"/>
  <c r="G148" i="24"/>
  <c r="F148" i="24"/>
  <c r="E148" i="24"/>
  <c r="D148" i="24"/>
  <c r="F147" i="24"/>
  <c r="E147" i="24"/>
  <c r="D147" i="24"/>
  <c r="G146" i="24"/>
  <c r="F146" i="24"/>
  <c r="E146" i="24"/>
  <c r="D146" i="24"/>
  <c r="F145" i="24"/>
  <c r="E145" i="24"/>
  <c r="D145" i="24"/>
  <c r="G144" i="24"/>
  <c r="F144" i="24"/>
  <c r="E144" i="24"/>
  <c r="D144" i="24"/>
  <c r="F143" i="24"/>
  <c r="E143" i="24"/>
  <c r="D143" i="24"/>
  <c r="G142" i="24"/>
  <c r="F142" i="24"/>
  <c r="E142" i="24"/>
  <c r="D142" i="24"/>
  <c r="O7" i="24"/>
  <c r="M7" i="24"/>
  <c r="K7" i="24"/>
  <c r="I7" i="24"/>
  <c r="O6" i="24"/>
  <c r="M6" i="24"/>
  <c r="K6" i="24"/>
  <c r="I6" i="24"/>
  <c r="O5" i="24"/>
  <c r="M5" i="24"/>
  <c r="K5" i="24"/>
  <c r="I5" i="24"/>
  <c r="R4" i="24"/>
  <c r="F155" i="23"/>
  <c r="E155" i="23"/>
  <c r="D155" i="23"/>
  <c r="G154" i="23"/>
  <c r="F154" i="23"/>
  <c r="E154" i="23"/>
  <c r="D154" i="23"/>
  <c r="F153" i="23"/>
  <c r="E153" i="23"/>
  <c r="D153" i="23"/>
  <c r="G152" i="23"/>
  <c r="F152" i="23"/>
  <c r="E152" i="23"/>
  <c r="D152" i="23"/>
  <c r="F151" i="23"/>
  <c r="E151" i="23"/>
  <c r="D151" i="23"/>
  <c r="G150" i="23"/>
  <c r="F150" i="23"/>
  <c r="E150" i="23"/>
  <c r="D150" i="23"/>
  <c r="F149" i="23"/>
  <c r="E149" i="23"/>
  <c r="D149" i="23"/>
  <c r="G148" i="23"/>
  <c r="F148" i="23"/>
  <c r="E148" i="23"/>
  <c r="D148" i="23"/>
  <c r="F147" i="23"/>
  <c r="E147" i="23"/>
  <c r="D147" i="23"/>
  <c r="G146" i="23"/>
  <c r="F146" i="23"/>
  <c r="E146" i="23"/>
  <c r="D146" i="23"/>
  <c r="F145" i="23"/>
  <c r="E145" i="23"/>
  <c r="D145" i="23"/>
  <c r="G144" i="23"/>
  <c r="F144" i="23"/>
  <c r="E144" i="23"/>
  <c r="D144" i="23"/>
  <c r="F143" i="23"/>
  <c r="E143" i="23"/>
  <c r="D143" i="23"/>
  <c r="G142" i="23"/>
  <c r="F142" i="23"/>
  <c r="E142" i="23"/>
  <c r="D142" i="23"/>
  <c r="O7" i="23"/>
  <c r="M7" i="23"/>
  <c r="K7" i="23"/>
  <c r="I7" i="23"/>
  <c r="O6" i="23"/>
  <c r="M6" i="23"/>
  <c r="K6" i="23"/>
  <c r="I6" i="23"/>
  <c r="O5" i="23"/>
  <c r="M5" i="23"/>
  <c r="K5" i="23"/>
  <c r="I5" i="23"/>
  <c r="R4" i="23"/>
  <c r="F155" i="22"/>
  <c r="E155" i="22"/>
  <c r="D155" i="22"/>
  <c r="G154" i="22"/>
  <c r="F154" i="22"/>
  <c r="E154" i="22"/>
  <c r="D154" i="22"/>
  <c r="F153" i="22"/>
  <c r="E153" i="22"/>
  <c r="D153" i="22"/>
  <c r="G152" i="22"/>
  <c r="F152" i="22"/>
  <c r="E152" i="22"/>
  <c r="D152" i="22"/>
  <c r="F151" i="22"/>
  <c r="E151" i="22"/>
  <c r="D151" i="22"/>
  <c r="G150" i="22"/>
  <c r="F150" i="22"/>
  <c r="E150" i="22"/>
  <c r="D150" i="22"/>
  <c r="F149" i="22"/>
  <c r="E149" i="22"/>
  <c r="D149" i="22"/>
  <c r="G148" i="22"/>
  <c r="F148" i="22"/>
  <c r="E148" i="22"/>
  <c r="D148" i="22"/>
  <c r="F147" i="22"/>
  <c r="E147" i="22"/>
  <c r="D147" i="22"/>
  <c r="G146" i="22"/>
  <c r="F146" i="22"/>
  <c r="E146" i="22"/>
  <c r="D146" i="22"/>
  <c r="F145" i="22"/>
  <c r="E145" i="22"/>
  <c r="D145" i="22"/>
  <c r="G144" i="22"/>
  <c r="F144" i="22"/>
  <c r="E144" i="22"/>
  <c r="D144" i="22"/>
  <c r="F143" i="22"/>
  <c r="E143" i="22"/>
  <c r="D143" i="22"/>
  <c r="G142" i="22"/>
  <c r="F142" i="22"/>
  <c r="E142" i="22"/>
  <c r="D142" i="22"/>
  <c r="O7" i="22"/>
  <c r="M7" i="22"/>
  <c r="K7" i="22"/>
  <c r="I7" i="22"/>
  <c r="O6" i="22"/>
  <c r="M6" i="22"/>
  <c r="K6" i="22"/>
  <c r="I6" i="22"/>
  <c r="O5" i="22"/>
  <c r="M5" i="22"/>
  <c r="K5" i="22"/>
  <c r="I5" i="22"/>
  <c r="R4" i="22"/>
  <c r="C66" i="55" l="1"/>
  <c r="B148" i="55" s="1"/>
  <c r="C100" i="39"/>
  <c r="B152" i="39" s="1"/>
  <c r="C117" i="39"/>
  <c r="B154" i="39" s="1"/>
  <c r="C100" i="52"/>
  <c r="B152" i="52" s="1"/>
  <c r="C117" i="52"/>
  <c r="B154" i="52" s="1"/>
  <c r="C83" i="25"/>
  <c r="B150" i="25" s="1"/>
  <c r="C83" i="30"/>
  <c r="B150" i="30" s="1"/>
  <c r="C66" i="61"/>
  <c r="B148" i="61" s="1"/>
  <c r="C66" i="63"/>
  <c r="B148" i="63" s="1"/>
  <c r="C83" i="28"/>
  <c r="B150" i="28" s="1"/>
  <c r="C66" i="47"/>
  <c r="B148" i="47" s="1"/>
  <c r="C100" i="58"/>
  <c r="B152" i="58" s="1"/>
  <c r="C117" i="58"/>
  <c r="B154" i="58" s="1"/>
  <c r="C100" i="73"/>
  <c r="B152" i="73" s="1"/>
  <c r="C117" i="73"/>
  <c r="B154" i="73" s="1"/>
  <c r="C66" i="16"/>
  <c r="B148" i="16" s="1"/>
  <c r="C83" i="26"/>
  <c r="B150" i="26" s="1"/>
  <c r="C66" i="38"/>
  <c r="B148" i="38" s="1"/>
  <c r="C83" i="33"/>
  <c r="B150" i="33" s="1"/>
  <c r="C66" i="40"/>
  <c r="B148" i="40" s="1"/>
  <c r="C66" i="59"/>
  <c r="B148" i="59" s="1"/>
  <c r="C83" i="24"/>
  <c r="B150" i="24" s="1"/>
  <c r="C100" i="69"/>
  <c r="B152" i="69" s="1"/>
  <c r="C100" i="64"/>
  <c r="B152" i="64" s="1"/>
  <c r="C117" i="64"/>
  <c r="B154" i="64" s="1"/>
  <c r="C100" i="54"/>
  <c r="B152" i="54" s="1"/>
  <c r="C117" i="54"/>
  <c r="B154" i="54" s="1"/>
  <c r="C66" i="46"/>
  <c r="B148" i="46" s="1"/>
  <c r="C83" i="22"/>
  <c r="B150" i="22" s="1"/>
  <c r="C66" i="44"/>
  <c r="B148" i="44" s="1"/>
  <c r="C83" i="23"/>
  <c r="B150" i="23" s="1"/>
  <c r="C66" i="48"/>
  <c r="B148" i="48" s="1"/>
  <c r="C66" i="36"/>
  <c r="B148" i="36" s="1"/>
  <c r="C100" i="34"/>
  <c r="B152" i="34" s="1"/>
  <c r="C117" i="34"/>
  <c r="B154" i="34" s="1"/>
  <c r="C100" i="50"/>
  <c r="B152" i="50" s="1"/>
  <c r="C117" i="50"/>
  <c r="B154" i="50" s="1"/>
  <c r="C100" i="32"/>
  <c r="B152" i="32" s="1"/>
  <c r="C117" i="32"/>
  <c r="B154" i="32" s="1"/>
  <c r="C100" i="41"/>
  <c r="B152" i="41" s="1"/>
  <c r="C117" i="41"/>
  <c r="B154" i="41" s="1"/>
  <c r="C100" i="60"/>
  <c r="B152" i="60" s="1"/>
  <c r="C117" i="60"/>
  <c r="B154" i="60" s="1"/>
  <c r="C66" i="68"/>
  <c r="B148" i="68" s="1"/>
  <c r="C83" i="70"/>
  <c r="B150" i="70" s="1"/>
  <c r="C66" i="42"/>
  <c r="B148" i="42" s="1"/>
  <c r="C100" i="56"/>
  <c r="B152" i="56" s="1"/>
  <c r="C117" i="56"/>
  <c r="B154" i="56" s="1"/>
  <c r="C100" i="49"/>
  <c r="B152" i="49" s="1"/>
  <c r="C117" i="49"/>
  <c r="B154" i="49" s="1"/>
  <c r="C100" i="37"/>
  <c r="B152" i="37" s="1"/>
  <c r="C117" i="37"/>
  <c r="B154" i="37" s="1"/>
  <c r="C66" i="74"/>
  <c r="B148" i="74" s="1"/>
  <c r="C83" i="29"/>
  <c r="B150" i="29" s="1"/>
  <c r="C66" i="51"/>
  <c r="B148" i="51" s="1"/>
  <c r="C83" i="27"/>
  <c r="B150" i="27" s="1"/>
  <c r="C66" i="72"/>
  <c r="B148" i="72" s="1"/>
  <c r="C66" i="45"/>
  <c r="B148" i="45" s="1"/>
  <c r="C100" i="62"/>
  <c r="B152" i="62" s="1"/>
  <c r="C117" i="62"/>
  <c r="B154" i="62" s="1"/>
  <c r="C100" i="71"/>
  <c r="B152" i="71" s="1"/>
  <c r="C117" i="71"/>
  <c r="B154" i="71" s="1"/>
  <c r="C100" i="43"/>
  <c r="B152" i="43" s="1"/>
  <c r="C117" i="43"/>
  <c r="B154" i="43" s="1"/>
  <c r="C66" i="57"/>
  <c r="B149" i="57" s="1"/>
  <c r="C83" i="31"/>
  <c r="B150" i="31" s="1"/>
  <c r="C83" i="35"/>
  <c r="B150" i="35" s="1"/>
  <c r="C83" i="67"/>
  <c r="B150" i="67" s="1"/>
  <c r="C15" i="71"/>
  <c r="B142" i="71" s="1"/>
  <c r="L16" i="5"/>
  <c r="K16" i="5"/>
  <c r="R2" i="71" s="1"/>
  <c r="O7" i="16"/>
  <c r="M7" i="16"/>
  <c r="K7" i="16"/>
  <c r="I7" i="16"/>
  <c r="O6" i="16"/>
  <c r="M6" i="16"/>
  <c r="K6" i="16"/>
  <c r="I6" i="16"/>
  <c r="O5" i="16"/>
  <c r="M5" i="16"/>
  <c r="K5" i="16"/>
  <c r="I5" i="16"/>
  <c r="AO8" i="5"/>
  <c r="AG8" i="5"/>
  <c r="Y8" i="5"/>
  <c r="Q8" i="5"/>
  <c r="Q7" i="5"/>
  <c r="Y7" i="5"/>
  <c r="AG7" i="5"/>
  <c r="AO7" i="5"/>
  <c r="C117" i="27" l="1"/>
  <c r="B154" i="27" s="1"/>
  <c r="C100" i="27"/>
  <c r="B152" i="27" s="1"/>
  <c r="C100" i="24"/>
  <c r="B152" i="24" s="1"/>
  <c r="C117" i="24"/>
  <c r="B154" i="24" s="1"/>
  <c r="C83" i="44"/>
  <c r="B150" i="44" s="1"/>
  <c r="C83" i="16"/>
  <c r="B150" i="16" s="1"/>
  <c r="C83" i="61"/>
  <c r="B150" i="61" s="1"/>
  <c r="C100" i="30"/>
  <c r="B152" i="30" s="1"/>
  <c r="C117" i="30"/>
  <c r="B154" i="30" s="1"/>
  <c r="C83" i="57"/>
  <c r="B151" i="57" s="1"/>
  <c r="C100" i="22"/>
  <c r="B152" i="22" s="1"/>
  <c r="C117" i="22"/>
  <c r="B154" i="22" s="1"/>
  <c r="C83" i="51"/>
  <c r="B150" i="51" s="1"/>
  <c r="C83" i="42"/>
  <c r="B150" i="42" s="1"/>
  <c r="C83" i="59"/>
  <c r="B150" i="59" s="1"/>
  <c r="C117" i="29"/>
  <c r="B154" i="29" s="1"/>
  <c r="C100" i="29"/>
  <c r="B152" i="29" s="1"/>
  <c r="C100" i="70"/>
  <c r="B152" i="70" s="1"/>
  <c r="C83" i="46"/>
  <c r="B150" i="46" s="1"/>
  <c r="C83" i="40"/>
  <c r="B150" i="40" s="1"/>
  <c r="C117" i="25"/>
  <c r="B154" i="25" s="1"/>
  <c r="C100" i="25"/>
  <c r="B152" i="25" s="1"/>
  <c r="C83" i="47"/>
  <c r="B150" i="47" s="1"/>
  <c r="C83" i="74"/>
  <c r="B150" i="74" s="1"/>
  <c r="C83" i="68"/>
  <c r="B150" i="68" s="1"/>
  <c r="C83" i="36"/>
  <c r="B150" i="36" s="1"/>
  <c r="C117" i="33"/>
  <c r="B154" i="33" s="1"/>
  <c r="C100" i="33"/>
  <c r="B152" i="33" s="1"/>
  <c r="C100" i="28"/>
  <c r="B152" i="28" s="1"/>
  <c r="C117" i="28"/>
  <c r="B154" i="28" s="1"/>
  <c r="C83" i="45"/>
  <c r="B150" i="45" s="1"/>
  <c r="C117" i="35"/>
  <c r="B154" i="35" s="1"/>
  <c r="C100" i="35"/>
  <c r="B152" i="35" s="1"/>
  <c r="C83" i="48"/>
  <c r="B150" i="48" s="1"/>
  <c r="C83" i="38"/>
  <c r="B150" i="38" s="1"/>
  <c r="C100" i="26"/>
  <c r="B152" i="26" s="1"/>
  <c r="C117" i="26"/>
  <c r="B154" i="26" s="1"/>
  <c r="K14" i="5"/>
  <c r="R2" i="69" s="1"/>
  <c r="L14" i="5"/>
  <c r="C117" i="69"/>
  <c r="B154" i="69" s="1"/>
  <c r="C117" i="31"/>
  <c r="B154" i="31" s="1"/>
  <c r="C100" i="31"/>
  <c r="B152" i="31" s="1"/>
  <c r="C83" i="72"/>
  <c r="B150" i="72" s="1"/>
  <c r="C117" i="23"/>
  <c r="B154" i="23" s="1"/>
  <c r="C100" i="23"/>
  <c r="B152" i="23" s="1"/>
  <c r="C83" i="63"/>
  <c r="B150" i="63" s="1"/>
  <c r="C83" i="55"/>
  <c r="B150" i="55" s="1"/>
  <c r="C100" i="67"/>
  <c r="B152" i="67" s="1"/>
  <c r="C15" i="72"/>
  <c r="B142" i="72" s="1"/>
  <c r="R4" i="16"/>
  <c r="C117" i="48" l="1"/>
  <c r="B154" i="48" s="1"/>
  <c r="C100" i="48"/>
  <c r="B152" i="48" s="1"/>
  <c r="C100" i="68"/>
  <c r="B152" i="68" s="1"/>
  <c r="C117" i="70"/>
  <c r="B154" i="70" s="1"/>
  <c r="L15" i="5"/>
  <c r="K15" i="5"/>
  <c r="R2" i="70" s="1"/>
  <c r="C117" i="57"/>
  <c r="B155" i="57" s="1"/>
  <c r="C100" i="57"/>
  <c r="B153" i="57" s="1"/>
  <c r="C100" i="72"/>
  <c r="B152" i="72" s="1"/>
  <c r="C117" i="74"/>
  <c r="B154" i="74" s="1"/>
  <c r="C100" i="74"/>
  <c r="B152" i="74" s="1"/>
  <c r="C100" i="45"/>
  <c r="B152" i="45" s="1"/>
  <c r="C117" i="45"/>
  <c r="B154" i="45" s="1"/>
  <c r="C100" i="47"/>
  <c r="B152" i="47" s="1"/>
  <c r="C117" i="47"/>
  <c r="B154" i="47" s="1"/>
  <c r="C117" i="59"/>
  <c r="B154" i="59" s="1"/>
  <c r="C100" i="59"/>
  <c r="B152" i="59" s="1"/>
  <c r="C117" i="61"/>
  <c r="B154" i="61" s="1"/>
  <c r="C100" i="61"/>
  <c r="B152" i="61" s="1"/>
  <c r="C117" i="42"/>
  <c r="B154" i="42" s="1"/>
  <c r="C100" i="42"/>
  <c r="B152" i="42" s="1"/>
  <c r="C117" i="16"/>
  <c r="B154" i="16" s="1"/>
  <c r="C100" i="16"/>
  <c r="B152" i="16" s="1"/>
  <c r="C117" i="55"/>
  <c r="B154" i="55" s="1"/>
  <c r="C100" i="55"/>
  <c r="B152" i="55" s="1"/>
  <c r="C117" i="40"/>
  <c r="B154" i="40" s="1"/>
  <c r="C100" i="40"/>
  <c r="B152" i="40" s="1"/>
  <c r="C117" i="51"/>
  <c r="B154" i="51" s="1"/>
  <c r="C100" i="51"/>
  <c r="B152" i="51" s="1"/>
  <c r="C117" i="44"/>
  <c r="B154" i="44" s="1"/>
  <c r="C100" i="44"/>
  <c r="B152" i="44" s="1"/>
  <c r="C117" i="63"/>
  <c r="B154" i="63" s="1"/>
  <c r="C100" i="63"/>
  <c r="B152" i="63" s="1"/>
  <c r="C117" i="38"/>
  <c r="B154" i="38" s="1"/>
  <c r="C100" i="38"/>
  <c r="B152" i="38" s="1"/>
  <c r="C117" i="36"/>
  <c r="B154" i="36" s="1"/>
  <c r="C100" i="36"/>
  <c r="B152" i="36" s="1"/>
  <c r="C117" i="46"/>
  <c r="B154" i="46" s="1"/>
  <c r="C100" i="46"/>
  <c r="B152" i="46" s="1"/>
  <c r="K12" i="5"/>
  <c r="R2" i="67" s="1"/>
  <c r="C117" i="67"/>
  <c r="B154" i="67" s="1"/>
  <c r="L12" i="5"/>
  <c r="K18" i="5"/>
  <c r="R2" i="73" s="1"/>
  <c r="C15" i="73"/>
  <c r="B142" i="73" s="1"/>
  <c r="L18" i="5"/>
  <c r="G154" i="16"/>
  <c r="G152" i="16"/>
  <c r="G150" i="16"/>
  <c r="G148" i="16"/>
  <c r="G146" i="16"/>
  <c r="G144" i="16"/>
  <c r="C117" i="72" l="1"/>
  <c r="B154" i="72" s="1"/>
  <c r="K17" i="5"/>
  <c r="R2" i="72" s="1"/>
  <c r="L17" i="5"/>
  <c r="L13" i="5"/>
  <c r="K13" i="5"/>
  <c r="R2" i="68" s="1"/>
  <c r="C117" i="68"/>
  <c r="B154" i="68" s="1"/>
  <c r="L19" i="5"/>
  <c r="K19" i="5"/>
  <c r="R2" i="74" s="1"/>
  <c r="C15" i="74"/>
  <c r="B142" i="74" s="1"/>
  <c r="F155" i="16"/>
  <c r="F154" i="16"/>
  <c r="E155" i="16"/>
  <c r="E154" i="16"/>
  <c r="D155" i="16"/>
  <c r="D154" i="16"/>
  <c r="F153" i="16"/>
  <c r="F152" i="16"/>
  <c r="E153" i="16"/>
  <c r="E152" i="16"/>
  <c r="D153" i="16"/>
  <c r="D152" i="16"/>
  <c r="F151" i="16"/>
  <c r="F150" i="16"/>
  <c r="E151" i="16"/>
  <c r="E150" i="16"/>
  <c r="D151" i="16"/>
  <c r="D150" i="16"/>
  <c r="F149" i="16"/>
  <c r="F148" i="16"/>
  <c r="E149" i="16"/>
  <c r="E148" i="16"/>
  <c r="D149" i="16"/>
  <c r="D148" i="16"/>
  <c r="F147" i="16"/>
  <c r="F146" i="16"/>
  <c r="E147" i="16"/>
  <c r="E146" i="16"/>
  <c r="D147" i="16"/>
  <c r="D146" i="16"/>
  <c r="F145" i="16"/>
  <c r="F144" i="16"/>
  <c r="E145" i="16"/>
  <c r="E144" i="16"/>
  <c r="D145" i="16"/>
  <c r="D144" i="16"/>
  <c r="G142" i="16"/>
  <c r="F143" i="16"/>
  <c r="F142" i="16"/>
  <c r="E143" i="16"/>
  <c r="E142" i="16"/>
  <c r="D143" i="16"/>
  <c r="D142" i="16"/>
  <c r="C15" i="50" l="1"/>
  <c r="B142" i="50" s="1"/>
  <c r="K20" i="5"/>
  <c r="R2" i="50" s="1"/>
  <c r="L20" i="5"/>
  <c r="C15" i="51" l="1"/>
  <c r="B142" i="51" s="1"/>
  <c r="K21" i="5"/>
  <c r="R2" i="51" s="1"/>
  <c r="L21" i="5"/>
  <c r="L22" i="5" l="1"/>
  <c r="K22" i="5"/>
  <c r="R2" i="52" s="1"/>
  <c r="C15" i="52"/>
  <c r="B142" i="52" s="1"/>
  <c r="C15" i="16" l="1"/>
  <c r="B142" i="16" s="1"/>
  <c r="L23" i="5"/>
  <c r="K23" i="5"/>
  <c r="R2" i="16" s="1"/>
  <c r="L24" i="5" l="1"/>
  <c r="C15" i="54"/>
  <c r="B142" i="54" s="1"/>
  <c r="K24" i="5"/>
  <c r="R2" i="54" s="1"/>
  <c r="C15" i="55" l="1"/>
  <c r="B142" i="55" s="1"/>
  <c r="L25" i="5"/>
  <c r="K25" i="5"/>
  <c r="R2" i="55" s="1"/>
  <c r="K26" i="5" l="1"/>
  <c r="R2" i="56" s="1"/>
  <c r="C15" i="56"/>
  <c r="B142" i="56" s="1"/>
  <c r="L26" i="5"/>
  <c r="K27" i="5" l="1"/>
  <c r="R2" i="57" s="1"/>
  <c r="L27" i="5"/>
  <c r="C15" i="57"/>
  <c r="B143" i="57" s="1"/>
  <c r="K28" i="5" l="1"/>
  <c r="R2" i="58" s="1"/>
  <c r="C15" i="58"/>
  <c r="B142" i="58" s="1"/>
  <c r="L28" i="5"/>
  <c r="L29" i="5" l="1"/>
  <c r="K29" i="5"/>
  <c r="R2" i="59" s="1"/>
  <c r="C15" i="59"/>
  <c r="B142" i="59" s="1"/>
  <c r="C15" i="60" l="1"/>
  <c r="B142" i="60" s="1"/>
  <c r="K30" i="5"/>
  <c r="R2" i="60" s="1"/>
  <c r="L30" i="5"/>
  <c r="L31" i="5" l="1"/>
  <c r="C15" i="61"/>
  <c r="B142" i="61" s="1"/>
  <c r="K31" i="5"/>
  <c r="R2" i="61" s="1"/>
  <c r="C15" i="62" l="1"/>
  <c r="B142" i="62" s="1"/>
  <c r="L32" i="5"/>
  <c r="K32" i="5"/>
  <c r="R2" i="62" s="1"/>
  <c r="K33" i="5" l="1"/>
  <c r="R2" i="63" s="1"/>
  <c r="C15" i="63"/>
  <c r="B142" i="63" s="1"/>
  <c r="L33" i="5"/>
  <c r="K34" i="5" l="1"/>
  <c r="R2" i="64" s="1"/>
  <c r="L34" i="5"/>
  <c r="C15" i="64"/>
  <c r="B142" i="64" s="1"/>
  <c r="C15" i="36" l="1"/>
  <c r="B142" i="36" s="1"/>
  <c r="K35" i="5"/>
  <c r="R2" i="36" s="1"/>
  <c r="L35" i="5"/>
  <c r="L36" i="5" l="1"/>
  <c r="K36" i="5"/>
  <c r="R2" i="37" s="1"/>
  <c r="C15" i="37"/>
  <c r="B142" i="37" s="1"/>
  <c r="C15" i="38" l="1"/>
  <c r="B142" i="38" s="1"/>
  <c r="L37" i="5"/>
  <c r="K37" i="5"/>
  <c r="R2" i="38" s="1"/>
  <c r="C15" i="39" l="1"/>
  <c r="B142" i="39" s="1"/>
  <c r="K38" i="5"/>
  <c r="R2" i="39" s="1"/>
  <c r="L38" i="5"/>
  <c r="L39" i="5" l="1"/>
  <c r="C15" i="40"/>
  <c r="B142" i="40" s="1"/>
  <c r="K39" i="5"/>
  <c r="R2" i="40" s="1"/>
  <c r="K40" i="5" l="1"/>
  <c r="R2" i="41" s="1"/>
  <c r="C15" i="41"/>
  <c r="B142" i="41" s="1"/>
  <c r="L40" i="5"/>
  <c r="L41" i="5" l="1"/>
  <c r="K41" i="5"/>
  <c r="R2" i="42" s="1"/>
  <c r="C15" i="42"/>
  <c r="B142" i="42" s="1"/>
  <c r="C15" i="43" l="1"/>
  <c r="B142" i="43" s="1"/>
  <c r="K42" i="5"/>
  <c r="R2" i="43" s="1"/>
  <c r="L42" i="5"/>
  <c r="L43" i="5" l="1"/>
  <c r="K43" i="5"/>
  <c r="R2" i="44" s="1"/>
  <c r="C15" i="44"/>
  <c r="B142" i="44" s="1"/>
  <c r="C15" i="45" l="1"/>
  <c r="B142" i="45" s="1"/>
  <c r="L44" i="5"/>
  <c r="K44" i="5"/>
  <c r="R2" i="45" s="1"/>
  <c r="C15" i="46" l="1"/>
  <c r="B142" i="46" s="1"/>
  <c r="K45" i="5"/>
  <c r="R2" i="46" s="1"/>
  <c r="L45" i="5"/>
  <c r="L46" i="5" l="1"/>
  <c r="C15" i="47"/>
  <c r="B142" i="47" s="1"/>
  <c r="K46" i="5"/>
  <c r="R2" i="47" s="1"/>
  <c r="K47" i="5" l="1"/>
  <c r="R2" i="48" s="1"/>
  <c r="C15" i="48"/>
  <c r="B142" i="48" s="1"/>
  <c r="L47" i="5"/>
  <c r="L48" i="5" l="1"/>
  <c r="K48" i="5"/>
  <c r="R2" i="49" s="1"/>
  <c r="C15" i="49"/>
  <c r="B142" i="49" s="1"/>
  <c r="C15" i="35" l="1"/>
  <c r="B142" i="35" s="1"/>
  <c r="L49" i="5"/>
  <c r="K49" i="5"/>
  <c r="R2" i="35" s="1"/>
  <c r="C15" i="34" l="1"/>
  <c r="B142" i="34" s="1"/>
  <c r="K50" i="5"/>
  <c r="R2" i="34" s="1"/>
  <c r="L50" i="5"/>
  <c r="L51" i="5" l="1"/>
  <c r="K51" i="5"/>
  <c r="R2" i="33" s="1"/>
  <c r="C15" i="33"/>
  <c r="B142" i="33" s="1"/>
  <c r="C15" i="32" l="1"/>
  <c r="B142" i="32" s="1"/>
  <c r="L52" i="5"/>
  <c r="K52" i="5"/>
  <c r="R2" i="32" s="1"/>
  <c r="L53" i="5" l="1"/>
  <c r="C15" i="31"/>
  <c r="B142" i="31" s="1"/>
  <c r="K53" i="5"/>
  <c r="R2" i="31" s="1"/>
  <c r="K54" i="5" l="1"/>
  <c r="R2" i="30" s="1"/>
  <c r="C15" i="30"/>
  <c r="B142" i="30" s="1"/>
  <c r="L54" i="5"/>
  <c r="L55" i="5" l="1"/>
  <c r="K55" i="5"/>
  <c r="R2" i="29" s="1"/>
  <c r="C15" i="29"/>
  <c r="B142" i="29" s="1"/>
  <c r="C15" i="28" l="1"/>
  <c r="B142" i="28" s="1"/>
  <c r="K56" i="5"/>
  <c r="R2" i="28" s="1"/>
  <c r="L56" i="5"/>
  <c r="C15" i="27" l="1"/>
  <c r="B142" i="27" s="1"/>
  <c r="K57" i="5"/>
  <c r="R2" i="27" s="1"/>
  <c r="L57" i="5"/>
  <c r="L58" i="5" l="1"/>
  <c r="K58" i="5"/>
  <c r="R2" i="26" s="1"/>
  <c r="C15" i="26"/>
  <c r="B142" i="26" s="1"/>
  <c r="C15" i="25" l="1"/>
  <c r="B142" i="25" s="1"/>
  <c r="L59" i="5"/>
  <c r="K59" i="5"/>
  <c r="R2" i="25" s="1"/>
  <c r="L60" i="5" l="1"/>
  <c r="C15" i="24"/>
  <c r="B142" i="24" s="1"/>
  <c r="K60" i="5"/>
  <c r="R2" i="24" s="1"/>
  <c r="C15" i="23" l="1"/>
  <c r="B142" i="23" s="1"/>
  <c r="K61" i="5"/>
  <c r="R2" i="23" s="1"/>
  <c r="L61" i="5"/>
  <c r="K62" i="5" l="1"/>
  <c r="R2" i="22" s="1"/>
  <c r="C15" i="22"/>
  <c r="B142" i="22" s="1"/>
  <c r="L62" i="5"/>
</calcChain>
</file>

<file path=xl/sharedStrings.xml><?xml version="1.0" encoding="utf-8"?>
<sst xmlns="http://schemas.openxmlformats.org/spreadsheetml/2006/main" count="6830" uniqueCount="115">
  <si>
    <t>Woche</t>
  </si>
  <si>
    <t>Mo</t>
  </si>
  <si>
    <t>Di</t>
  </si>
  <si>
    <t>Mi</t>
  </si>
  <si>
    <t>Do</t>
  </si>
  <si>
    <t>Fr</t>
  </si>
  <si>
    <t>Sa</t>
  </si>
  <si>
    <t>So</t>
  </si>
  <si>
    <t>Tageszeit</t>
  </si>
  <si>
    <t>Blutzuckermessung</t>
  </si>
  <si>
    <t>Insulin</t>
  </si>
  <si>
    <t>Notizen</t>
  </si>
  <si>
    <t>Uhrzeit</t>
  </si>
  <si>
    <t>Ich fühle mich…</t>
  </si>
  <si>
    <t>Beschwerden</t>
  </si>
  <si>
    <t>Aktivität</t>
  </si>
  <si>
    <t>Besonderheiten</t>
  </si>
  <si>
    <t>Montag</t>
  </si>
  <si>
    <t>Frühstück</t>
  </si>
  <si>
    <t>vor</t>
  </si>
  <si>
    <t>glücklich</t>
  </si>
  <si>
    <t>Kopfschmerzen</t>
  </si>
  <si>
    <t>nach</t>
  </si>
  <si>
    <t>Mittagessen</t>
  </si>
  <si>
    <t>Abendessen</t>
  </si>
  <si>
    <t>Schlafengehen</t>
  </si>
  <si>
    <t>Dienstag</t>
  </si>
  <si>
    <t>Mittwoch</t>
  </si>
  <si>
    <t>Donnerstag</t>
  </si>
  <si>
    <t>Freitag</t>
  </si>
  <si>
    <t>Samstag</t>
  </si>
  <si>
    <t>Sonntag</t>
  </si>
  <si>
    <t>Datentabelle</t>
  </si>
  <si>
    <t>Datum</t>
  </si>
  <si>
    <t>Zeitpunkt</t>
  </si>
  <si>
    <t>Grenzewert 60</t>
  </si>
  <si>
    <t>Grenzwert 81</t>
  </si>
  <si>
    <t>Grenzwert 120</t>
  </si>
  <si>
    <t>Grenzwert 160</t>
  </si>
  <si>
    <r>
      <rPr>
        <sz val="28"/>
        <color rgb="FF0074C0"/>
        <rFont val="Segoe Print Bold"/>
      </rPr>
      <t>BLUTZUCKER</t>
    </r>
    <r>
      <rPr>
        <sz val="28"/>
        <color rgb="FF00D478"/>
        <rFont val="Segoe Print Bold"/>
      </rPr>
      <t>tagebuch</t>
    </r>
  </si>
  <si>
    <t>Wert (mg/dl)</t>
  </si>
  <si>
    <t>müde</t>
  </si>
  <si>
    <t>gestresst</t>
  </si>
  <si>
    <t>entspannt</t>
  </si>
  <si>
    <t>stocksauer</t>
  </si>
  <si>
    <t>aufgeregt</t>
  </si>
  <si>
    <t>nervös</t>
  </si>
  <si>
    <t>traurig</t>
  </si>
  <si>
    <t>verkatert</t>
  </si>
  <si>
    <t>Schmerzen</t>
  </si>
  <si>
    <t>Allergie</t>
  </si>
  <si>
    <t>Menstruation</t>
  </si>
  <si>
    <t>Krank</t>
  </si>
  <si>
    <t>Hypogefühl</t>
  </si>
  <si>
    <t>Hypergefühl</t>
  </si>
  <si>
    <t>Katheter-Wechsel</t>
  </si>
  <si>
    <t>Nadel-Wechsel</t>
  </si>
  <si>
    <t>Morgengupf</t>
  </si>
  <si>
    <t>Korrektur</t>
  </si>
  <si>
    <t>Fress-Attacke</t>
  </si>
  <si>
    <t>Auswärts essen</t>
  </si>
  <si>
    <t>Alkohol</t>
  </si>
  <si>
    <t>Büroarbeit</t>
  </si>
  <si>
    <t>Hausarbeit</t>
  </si>
  <si>
    <t>Schichtarbeit</t>
  </si>
  <si>
    <t>Handwerk</t>
  </si>
  <si>
    <t>Arbeit</t>
  </si>
  <si>
    <t>Reisen</t>
  </si>
  <si>
    <t>Fahren</t>
  </si>
  <si>
    <t>Urlaub</t>
  </si>
  <si>
    <t>Unterwegs</t>
  </si>
  <si>
    <t>Party</t>
  </si>
  <si>
    <t>Einkaufen</t>
  </si>
  <si>
    <t xml:space="preserve">  ◀   zurück zum Menü</t>
  </si>
  <si>
    <t>Diagramm</t>
  </si>
  <si>
    <t>Metformin</t>
  </si>
  <si>
    <t>Vorname</t>
  </si>
  <si>
    <t>Nachname</t>
  </si>
  <si>
    <t>Geburtsdatum</t>
  </si>
  <si>
    <t>Mustermann</t>
  </si>
  <si>
    <t>Erika</t>
  </si>
  <si>
    <t>Name</t>
  </si>
  <si>
    <t>Adresse</t>
  </si>
  <si>
    <t>Musterstr. 11</t>
  </si>
  <si>
    <t>12345 Musterstadt</t>
  </si>
  <si>
    <t>Telefon</t>
  </si>
  <si>
    <t>01234598765</t>
  </si>
  <si>
    <t>Mobil</t>
  </si>
  <si>
    <t>01701234567</t>
  </si>
  <si>
    <t>Internet</t>
  </si>
  <si>
    <t>www.praxis-dr-mustermann.de</t>
  </si>
  <si>
    <t>Freitag, 9 Uhr Dr. Mustermann</t>
  </si>
  <si>
    <t>Persönliche Daten</t>
  </si>
  <si>
    <t>Behandelnder Arzt</t>
  </si>
  <si>
    <r>
      <rPr>
        <sz val="20"/>
        <color rgb="FF0074C0"/>
        <rFont val="Segoe Print Bold"/>
      </rPr>
      <t>BLUTZUCKER</t>
    </r>
    <r>
      <rPr>
        <sz val="20"/>
        <color rgb="FF00D478"/>
        <rFont val="Segoe Print Bold"/>
      </rPr>
      <t>tagebuch</t>
    </r>
  </si>
  <si>
    <t>01. 01. 1950</t>
  </si>
  <si>
    <t>Persönliche Daten ▶</t>
  </si>
  <si>
    <t>Termine und Notizen</t>
  </si>
  <si>
    <t>Medikamente</t>
  </si>
  <si>
    <t>Name des Medikaments</t>
  </si>
  <si>
    <t>mg</t>
  </si>
  <si>
    <t>Einheit</t>
  </si>
  <si>
    <t>3x 500 mg</t>
  </si>
  <si>
    <t>Tr.</t>
  </si>
  <si>
    <t>Dosis pro Tag</t>
  </si>
  <si>
    <t>40-50 Einheiten</t>
  </si>
  <si>
    <t>Dr. med. Mustermann</t>
  </si>
  <si>
    <t>EH</t>
  </si>
  <si>
    <t>Anleitung Download ▶</t>
  </si>
  <si>
    <t>Zusätzliche Angaben</t>
  </si>
  <si>
    <t>Einstellungen ▶</t>
  </si>
  <si>
    <t>Normalbereich</t>
  </si>
  <si>
    <t>Hypoglykämie / Hyperglykämie</t>
  </si>
  <si>
    <r>
      <rPr>
        <sz val="28"/>
        <color rgb="FF0074C0"/>
        <rFont val="Segoe Print Bold"/>
      </rPr>
      <t>BLUTZUCKER</t>
    </r>
    <r>
      <rPr>
        <sz val="28"/>
        <color rgb="FF00D478"/>
        <rFont val="Segoe Print Bold"/>
      </rPr>
      <t xml:space="preserve">tagebuch </t>
    </r>
    <r>
      <rPr>
        <sz val="28"/>
        <color rgb="FF0074C0"/>
        <rFont val="Segoe Print Bold"/>
      </rPr>
      <t>2025</t>
    </r>
  </si>
  <si>
    <r>
      <rPr>
        <sz val="11"/>
        <color theme="0"/>
        <rFont val="Segoe Print Bold"/>
      </rPr>
      <t>BLUTZUCKER</t>
    </r>
    <r>
      <rPr>
        <sz val="11"/>
        <color rgb="FF00D478"/>
        <rFont val="Segoe Print Bold"/>
      </rPr>
      <t>tagebuch</t>
    </r>
    <r>
      <rPr>
        <sz val="11"/>
        <color theme="0"/>
        <rFont val="Segoe Print Bold"/>
      </rPr>
      <t xml:space="preserve"> 2025 </t>
    </r>
    <r>
      <rPr>
        <sz val="11"/>
        <color theme="0"/>
        <rFont val="Calibri"/>
        <family val="2"/>
        <scheme val="minor"/>
      </rPr>
      <t>- Link zum Download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</si>
</sst>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
    <numFmt numFmtId="165" formatCode="d/\ mmm"/>
  </numFmts>
  <fonts count="37">
    <font>
      <sz val="12"/>
      <color theme="1"/>
      <name val="Calibri"/>
      <family val="2"/>
      <scheme val="minor"/>
    </font>
    <font>
      <sz val="12"/>
      <color theme="1"/>
      <name val="Oxygen Regular"/>
    </font>
    <font>
      <sz val="10"/>
      <color theme="1"/>
      <name val="Oxygen Regular"/>
    </font>
    <font>
      <sz val="8"/>
      <color theme="1"/>
      <name val="Oxygen Regular"/>
    </font>
    <font>
      <sz val="11"/>
      <color theme="1"/>
      <name val="Calibri"/>
      <family val="2"/>
      <scheme val="minor"/>
    </font>
    <font>
      <sz val="10"/>
      <color theme="0"/>
      <name val="Oxygen Regular"/>
    </font>
    <font>
      <sz val="12"/>
      <color theme="0"/>
      <name val="Oxygen Regular"/>
    </font>
    <font>
      <sz val="9"/>
      <color theme="1"/>
      <name val="Oxygen Regular"/>
    </font>
    <font>
      <b/>
      <sz val="9"/>
      <color theme="1"/>
      <name val="Oxygen Regular"/>
    </font>
    <font>
      <i/>
      <sz val="12"/>
      <color theme="1"/>
      <name val="Oxygen Regular"/>
    </font>
    <font>
      <sz val="16"/>
      <color theme="0"/>
      <name val="Oxygen Regular"/>
    </font>
    <font>
      <b/>
      <sz val="9"/>
      <color theme="0"/>
      <name val="Oxygen Regular"/>
    </font>
    <font>
      <sz val="8"/>
      <name val="Calibri"/>
      <family val="2"/>
      <scheme val="minor"/>
    </font>
    <font>
      <b/>
      <sz val="12"/>
      <color theme="1"/>
      <name val="Calibri"/>
      <family val="2"/>
      <scheme val="minor"/>
    </font>
    <font>
      <sz val="12"/>
      <color theme="0"/>
      <name val="Calibri"/>
      <family val="2"/>
      <scheme val="minor"/>
    </font>
    <font>
      <b/>
      <sz val="9"/>
      <color rgb="FFFFFFFF"/>
      <name val="Oxygen Regular"/>
    </font>
    <font>
      <u/>
      <sz val="12"/>
      <color theme="10"/>
      <name val="Calibri"/>
      <family val="2"/>
      <scheme val="minor"/>
    </font>
    <font>
      <sz val="72"/>
      <color theme="1"/>
      <name val="Calibri"/>
      <family val="2"/>
      <scheme val="minor"/>
    </font>
    <font>
      <sz val="28"/>
      <color rgb="FF0074C0"/>
      <name val="Segoe Print Bold"/>
    </font>
    <font>
      <sz val="28"/>
      <color rgb="FF00D478"/>
      <name val="Segoe Print Bold"/>
    </font>
    <font>
      <b/>
      <sz val="12"/>
      <color theme="0"/>
      <name val="Oxygen Regular"/>
    </font>
    <font>
      <b/>
      <sz val="8"/>
      <color theme="0"/>
      <name val="Oxygen Regular"/>
    </font>
    <font>
      <sz val="9"/>
      <color theme="0"/>
      <name val="Oxygen Regular"/>
    </font>
    <font>
      <sz val="10"/>
      <color theme="1"/>
      <name val="Calibri"/>
      <family val="2"/>
      <scheme val="minor"/>
    </font>
    <font>
      <sz val="10"/>
      <color rgb="FF000000"/>
      <name val="Calibri"/>
      <family val="2"/>
      <scheme val="minor"/>
    </font>
    <font>
      <b/>
      <sz val="10"/>
      <color theme="1"/>
      <name val="Calibri"/>
      <family val="2"/>
      <scheme val="minor"/>
    </font>
    <font>
      <u/>
      <sz val="10"/>
      <color rgb="FF0074C0"/>
      <name val="Calibri"/>
      <family val="2"/>
      <scheme val="minor"/>
    </font>
    <font>
      <i/>
      <sz val="9"/>
      <color theme="1"/>
      <name val="Calibri"/>
      <family val="2"/>
      <scheme val="minor"/>
    </font>
    <font>
      <sz val="20"/>
      <color rgb="FF00D478"/>
      <name val="Segoe Print Bold"/>
    </font>
    <font>
      <sz val="20"/>
      <color rgb="FF0074C0"/>
      <name val="Segoe Print Bold"/>
    </font>
    <font>
      <sz val="8.5"/>
      <color theme="0"/>
      <name val="Calibri"/>
      <family val="2"/>
      <scheme val="minor"/>
    </font>
    <font>
      <sz val="11"/>
      <color theme="0"/>
      <name val="Calibri"/>
      <family val="2"/>
      <scheme val="minor"/>
    </font>
    <font>
      <sz val="11"/>
      <color theme="0"/>
      <name val="Segoe Print Bold"/>
    </font>
    <font>
      <sz val="11"/>
      <color rgb="FF00D478"/>
      <name val="Segoe Print Bold"/>
    </font>
    <font>
      <b/>
      <sz val="12"/>
      <color theme="0"/>
      <name val="Calibri"/>
      <family val="2"/>
      <scheme val="minor"/>
    </font>
    <font>
      <b/>
      <sz val="10"/>
      <color theme="0"/>
      <name val="Calibri"/>
      <family val="2"/>
      <scheme val="minor"/>
    </font>
    <font>
      <sz val="12"/>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74C0"/>
        <bgColor indexed="64"/>
      </patternFill>
    </fill>
    <fill>
      <patternFill patternType="solid">
        <fgColor rgb="FF0086B3"/>
        <bgColor indexed="64"/>
      </patternFill>
    </fill>
    <fill>
      <patternFill patternType="solid">
        <fgColor rgb="FF0091AA"/>
        <bgColor indexed="64"/>
      </patternFill>
    </fill>
    <fill>
      <patternFill patternType="solid">
        <fgColor rgb="FF00A19E"/>
        <bgColor indexed="64"/>
      </patternFill>
    </fill>
    <fill>
      <patternFill patternType="solid">
        <fgColor rgb="FF00B092"/>
        <bgColor indexed="64"/>
      </patternFill>
    </fill>
    <fill>
      <patternFill patternType="solid">
        <fgColor rgb="FF00BB8C"/>
        <bgColor indexed="64"/>
      </patternFill>
    </fill>
    <fill>
      <patternFill patternType="solid">
        <fgColor rgb="FF00CB80"/>
        <bgColor indexed="64"/>
      </patternFill>
    </fill>
    <fill>
      <patternFill patternType="solid">
        <fgColor rgb="FF00D478"/>
        <bgColor indexed="64"/>
      </patternFill>
    </fill>
    <fill>
      <patternFill patternType="solid">
        <fgColor rgb="FF00CD7E"/>
        <bgColor indexed="64"/>
      </patternFill>
    </fill>
    <fill>
      <patternFill patternType="solid">
        <fgColor rgb="FF00C584"/>
        <bgColor indexed="64"/>
      </patternFill>
    </fill>
    <fill>
      <patternFill patternType="solid">
        <fgColor rgb="FF00BC8A"/>
        <bgColor indexed="64"/>
      </patternFill>
    </fill>
    <fill>
      <patternFill patternType="solid">
        <fgColor rgb="FF00B590"/>
        <bgColor indexed="64"/>
      </patternFill>
    </fill>
    <fill>
      <patternFill patternType="solid">
        <fgColor rgb="FF00AD95"/>
        <bgColor indexed="64"/>
      </patternFill>
    </fill>
    <fill>
      <patternFill patternType="solid">
        <fgColor rgb="FF00A59C"/>
        <bgColor indexed="64"/>
      </patternFill>
    </fill>
    <fill>
      <patternFill patternType="solid">
        <fgColor rgb="FF009DA2"/>
        <bgColor indexed="64"/>
      </patternFill>
    </fill>
    <fill>
      <patternFill patternType="solid">
        <fgColor rgb="FF0095A7"/>
        <bgColor indexed="64"/>
      </patternFill>
    </fill>
    <fill>
      <patternFill patternType="solid">
        <fgColor rgb="FF008CAD"/>
        <bgColor indexed="64"/>
      </patternFill>
    </fill>
    <fill>
      <patternFill patternType="solid">
        <fgColor rgb="FF0085B4"/>
        <bgColor indexed="64"/>
      </patternFill>
    </fill>
    <fill>
      <patternFill patternType="solid">
        <fgColor rgb="FF007EB9"/>
        <bgColor indexed="64"/>
      </patternFill>
    </fill>
    <fill>
      <patternFill patternType="solid">
        <fgColor rgb="FFF2F2F2"/>
        <bgColor rgb="FF000000"/>
      </patternFill>
    </fill>
    <fill>
      <patternFill patternType="solid">
        <fgColor theme="4" tint="0.39997558519241921"/>
        <bgColor indexed="64"/>
      </patternFill>
    </fill>
    <fill>
      <patternFill patternType="solid">
        <fgColor rgb="FFC00000"/>
        <bgColor indexed="64"/>
      </patternFill>
    </fill>
    <fill>
      <patternFill patternType="solid">
        <fgColor theme="9"/>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thin">
        <color rgb="FF0074C0"/>
      </top>
      <bottom/>
      <diagonal/>
    </border>
    <border>
      <left style="thin">
        <color rgb="FF0074C0"/>
      </left>
      <right style="thin">
        <color rgb="FF0074C0"/>
      </right>
      <top style="thin">
        <color rgb="FF0074C0"/>
      </top>
      <bottom style="thin">
        <color rgb="FF0074C0"/>
      </bottom>
      <diagonal/>
    </border>
    <border>
      <left/>
      <right style="thin">
        <color rgb="FF0074C0"/>
      </right>
      <top/>
      <bottom/>
      <diagonal/>
    </border>
    <border>
      <left/>
      <right/>
      <top/>
      <bottom style="thin">
        <color rgb="FF0074C0"/>
      </bottom>
      <diagonal/>
    </border>
    <border>
      <left/>
      <right style="thin">
        <color rgb="FF0074C0"/>
      </right>
      <top/>
      <bottom style="thin">
        <color rgb="FF0074C0"/>
      </bottom>
      <diagonal/>
    </border>
    <border>
      <left style="thin">
        <color rgb="FF0074C0"/>
      </left>
      <right style="thin">
        <color rgb="FF0074C0"/>
      </right>
      <top style="thin">
        <color rgb="FF0074C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top style="medium">
        <color theme="1"/>
      </top>
      <bottom style="medium">
        <color indexed="64"/>
      </bottom>
      <diagonal/>
    </border>
    <border>
      <left/>
      <right style="thin">
        <color indexed="64"/>
      </right>
      <top style="medium">
        <color theme="1"/>
      </top>
      <bottom style="medium">
        <color indexed="64"/>
      </bottom>
      <diagonal/>
    </border>
    <border>
      <left/>
      <right style="thin">
        <color indexed="64"/>
      </right>
      <top style="thin">
        <color indexed="64"/>
      </top>
      <bottom style="medium">
        <color indexed="64"/>
      </bottom>
      <diagonal/>
    </border>
    <border>
      <left style="thin">
        <color theme="1"/>
      </left>
      <right style="thin">
        <color theme="1"/>
      </right>
      <top/>
      <bottom style="thin">
        <color theme="1"/>
      </bottom>
      <diagonal/>
    </border>
    <border>
      <left/>
      <right/>
      <top style="medium">
        <color indexed="64"/>
      </top>
      <bottom style="thin">
        <color theme="1"/>
      </bottom>
      <diagonal/>
    </border>
    <border>
      <left/>
      <right/>
      <top/>
      <bottom style="medium">
        <color theme="1"/>
      </bottom>
      <diagonal/>
    </border>
    <border>
      <left style="medium">
        <color rgb="FF0074C0"/>
      </left>
      <right/>
      <top style="medium">
        <color rgb="FF0074C0"/>
      </top>
      <bottom/>
      <diagonal/>
    </border>
    <border>
      <left/>
      <right/>
      <top style="medium">
        <color rgb="FF0074C0"/>
      </top>
      <bottom/>
      <diagonal/>
    </border>
    <border>
      <left style="medium">
        <color rgb="FF0074C0"/>
      </left>
      <right/>
      <top/>
      <bottom/>
      <diagonal/>
    </border>
    <border>
      <left style="medium">
        <color rgb="FF0074C0"/>
      </left>
      <right/>
      <top style="thin">
        <color rgb="FF0074C0"/>
      </top>
      <bottom/>
      <diagonal/>
    </border>
    <border>
      <left/>
      <right style="medium">
        <color rgb="FF0074C0"/>
      </right>
      <top style="thin">
        <color rgb="FF0074C0"/>
      </top>
      <bottom/>
      <diagonal/>
    </border>
    <border>
      <left/>
      <right style="medium">
        <color rgb="FF0074C0"/>
      </right>
      <top/>
      <bottom/>
      <diagonal/>
    </border>
    <border>
      <left style="medium">
        <color rgb="FF0074C0"/>
      </left>
      <right/>
      <top/>
      <bottom style="medium">
        <color theme="1"/>
      </bottom>
      <diagonal/>
    </border>
    <border>
      <left/>
      <right style="medium">
        <color rgb="FF0074C0"/>
      </right>
      <top/>
      <bottom style="medium">
        <color theme="1"/>
      </bottom>
      <diagonal/>
    </border>
    <border>
      <left style="thin">
        <color rgb="FF0074C0"/>
      </left>
      <right style="medium">
        <color rgb="FF0074C0"/>
      </right>
      <top style="thin">
        <color rgb="FF0074C0"/>
      </top>
      <bottom style="thin">
        <color rgb="FF0074C0"/>
      </bottom>
      <diagonal/>
    </border>
    <border>
      <left style="medium">
        <color rgb="FF0074C0"/>
      </left>
      <right/>
      <top/>
      <bottom style="thin">
        <color rgb="FF0074C0"/>
      </bottom>
      <diagonal/>
    </border>
    <border>
      <left/>
      <right/>
      <top/>
      <bottom style="medium">
        <color rgb="FF0074C0"/>
      </bottom>
      <diagonal/>
    </border>
    <border>
      <left style="medium">
        <color rgb="FF0074C0"/>
      </left>
      <right/>
      <top style="medium">
        <color rgb="FF0074C0"/>
      </top>
      <bottom style="medium">
        <color rgb="FF0074C0"/>
      </bottom>
      <diagonal/>
    </border>
    <border>
      <left/>
      <right style="medium">
        <color rgb="FF0074C0"/>
      </right>
      <top style="medium">
        <color rgb="FF0074C0"/>
      </top>
      <bottom style="medium">
        <color rgb="FF0074C0"/>
      </bottom>
      <diagonal/>
    </border>
    <border>
      <left style="thin">
        <color rgb="FF0074C0"/>
      </left>
      <right style="thin">
        <color rgb="FF0074C0"/>
      </right>
      <top/>
      <bottom style="thin">
        <color rgb="FF0074C0"/>
      </bottom>
      <diagonal/>
    </border>
    <border>
      <left/>
      <right style="medium">
        <color rgb="FF0074C0"/>
      </right>
      <top/>
      <bottom style="thin">
        <color rgb="FF0074C0"/>
      </bottom>
      <diagonal/>
    </border>
    <border>
      <left/>
      <right style="medium">
        <color rgb="FF0074C0"/>
      </right>
      <top style="medium">
        <color rgb="FF0074C0"/>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theme="1"/>
      </right>
      <top/>
      <bottom style="medium">
        <color theme="1"/>
      </bottom>
      <diagonal/>
    </border>
    <border>
      <left style="thin">
        <color theme="1"/>
      </left>
      <right/>
      <top style="thin">
        <color theme="1"/>
      </top>
      <bottom style="thin">
        <color theme="1"/>
      </bottom>
      <diagonal/>
    </border>
    <border>
      <left/>
      <right style="thin">
        <color rgb="FF0074C0"/>
      </right>
      <top style="thin">
        <color rgb="FF0074C0"/>
      </top>
      <bottom style="thin">
        <color rgb="FF0074C0"/>
      </bottom>
      <diagonal/>
    </border>
    <border>
      <left/>
      <right/>
      <top style="thin">
        <color rgb="FF0074C0"/>
      </top>
      <bottom style="thin">
        <color rgb="FF0074C0"/>
      </bottom>
      <diagonal/>
    </border>
    <border>
      <left style="thin">
        <color rgb="FF0074C0"/>
      </left>
      <right style="thin">
        <color rgb="FF0074C0"/>
      </right>
      <top/>
      <bottom/>
      <diagonal/>
    </border>
    <border>
      <left/>
      <right style="thin">
        <color rgb="FF0074C0"/>
      </right>
      <top style="thin">
        <color rgb="FF0074C0"/>
      </top>
      <bottom/>
      <diagonal/>
    </border>
    <border>
      <left style="thin">
        <color rgb="FF0074C0"/>
      </left>
      <right/>
      <top style="thin">
        <color rgb="FF0074C0"/>
      </top>
      <bottom style="thin">
        <color rgb="FF0074C0"/>
      </bottom>
      <diagonal/>
    </border>
    <border>
      <left style="thin">
        <color rgb="FF0074C0"/>
      </left>
      <right/>
      <top style="thin">
        <color rgb="FF0074C0"/>
      </top>
      <bottom/>
      <diagonal/>
    </border>
    <border>
      <left style="thin">
        <color rgb="FF0074C0"/>
      </left>
      <right/>
      <top/>
      <bottom/>
      <diagonal/>
    </border>
    <border>
      <left style="thin">
        <color rgb="FF0074C0"/>
      </left>
      <right/>
      <top/>
      <bottom style="thin">
        <color rgb="FF0074C0"/>
      </bottom>
      <diagonal/>
    </border>
    <border>
      <left style="hair">
        <color rgb="FF0074C0"/>
      </left>
      <right style="hair">
        <color rgb="FF0074C0"/>
      </right>
      <top style="thin">
        <color rgb="FF0074C0"/>
      </top>
      <bottom style="medium">
        <color theme="1"/>
      </bottom>
      <diagonal/>
    </border>
    <border>
      <left style="hair">
        <color rgb="FF0074C0"/>
      </left>
      <right/>
      <top style="thin">
        <color rgb="FF0074C0"/>
      </top>
      <bottom style="medium">
        <color theme="1"/>
      </bottom>
      <diagonal/>
    </border>
    <border>
      <left/>
      <right style="hair">
        <color rgb="FF0074C0"/>
      </right>
      <top style="thin">
        <color rgb="FF0074C0"/>
      </top>
      <bottom style="medium">
        <color theme="1"/>
      </bottom>
      <diagonal/>
    </border>
    <border>
      <left style="hair">
        <color rgb="FF0074C0"/>
      </left>
      <right style="hair">
        <color rgb="FF0074C0"/>
      </right>
      <top/>
      <bottom style="medium">
        <color theme="1"/>
      </bottom>
      <diagonal/>
    </border>
    <border>
      <left style="hair">
        <color rgb="FF0074C0"/>
      </left>
      <right/>
      <top/>
      <bottom style="medium">
        <color theme="1"/>
      </bottom>
      <diagonal/>
    </border>
    <border>
      <left/>
      <right style="hair">
        <color rgb="FF0074C0"/>
      </right>
      <top/>
      <bottom style="medium">
        <color theme="1"/>
      </bottom>
      <diagonal/>
    </border>
    <border>
      <left style="medium">
        <color rgb="FF0074C0"/>
      </left>
      <right/>
      <top style="medium">
        <color theme="1"/>
      </top>
      <bottom style="medium">
        <color theme="1"/>
      </bottom>
      <diagonal/>
    </border>
    <border>
      <left/>
      <right/>
      <top style="medium">
        <color theme="1"/>
      </top>
      <bottom style="medium">
        <color theme="1"/>
      </bottom>
      <diagonal/>
    </border>
    <border>
      <left/>
      <right style="medium">
        <color rgb="FF0074C0"/>
      </right>
      <top style="medium">
        <color theme="1"/>
      </top>
      <bottom style="medium">
        <color theme="1"/>
      </bottom>
      <diagonal/>
    </border>
    <border>
      <left/>
      <right/>
      <top style="medium">
        <color rgb="FF0074C0"/>
      </top>
      <bottom style="thin">
        <color rgb="FF0074C0"/>
      </bottom>
      <diagonal/>
    </border>
  </borders>
  <cellStyleXfs count="2">
    <xf numFmtId="0" fontId="0" fillId="0" borderId="0"/>
    <xf numFmtId="0" fontId="16" fillId="0" borderId="0" applyNumberFormat="0" applyFill="0" applyBorder="0" applyAlignment="0" applyProtection="0"/>
  </cellStyleXfs>
  <cellXfs count="258">
    <xf numFmtId="0" fontId="0" fillId="0" borderId="0" xfId="0"/>
    <xf numFmtId="0" fontId="0" fillId="0" borderId="0" xfId="0" applyAlignment="1">
      <alignment vertical="center"/>
    </xf>
    <xf numFmtId="0" fontId="0" fillId="0" borderId="0" xfId="0" applyAlignment="1">
      <alignment horizontal="center"/>
    </xf>
    <xf numFmtId="0" fontId="0" fillId="0" borderId="1" xfId="0" applyBorder="1" applyAlignment="1">
      <alignment horizontal="center"/>
    </xf>
    <xf numFmtId="0" fontId="0" fillId="0" borderId="1" xfId="0" applyBorder="1"/>
    <xf numFmtId="0" fontId="4" fillId="2" borderId="0" xfId="0" applyFont="1" applyFill="1"/>
    <xf numFmtId="0" fontId="4" fillId="0" borderId="0" xfId="0" applyFont="1"/>
    <xf numFmtId="0" fontId="9" fillId="0" borderId="0" xfId="0" applyFont="1" applyAlignment="1">
      <alignment horizontal="left" vertical="top"/>
    </xf>
    <xf numFmtId="0" fontId="2" fillId="0" borderId="0" xfId="0" applyFont="1" applyAlignment="1">
      <alignment horizontal="center" vertical="center"/>
    </xf>
    <xf numFmtId="0" fontId="17" fillId="5" borderId="0" xfId="0" applyFont="1" applyFill="1" applyAlignment="1">
      <alignment horizontal="center"/>
    </xf>
    <xf numFmtId="0" fontId="17" fillId="6" borderId="0" xfId="0" applyFont="1" applyFill="1" applyAlignment="1">
      <alignment horizontal="center"/>
    </xf>
    <xf numFmtId="0" fontId="17" fillId="7" borderId="0" xfId="0" applyFont="1" applyFill="1" applyAlignment="1">
      <alignment horizontal="center"/>
    </xf>
    <xf numFmtId="0" fontId="17" fillId="8" borderId="0" xfId="0" applyFont="1" applyFill="1" applyAlignment="1">
      <alignment horizontal="center"/>
    </xf>
    <xf numFmtId="0" fontId="17" fillId="9" borderId="0" xfId="0" applyFont="1" applyFill="1" applyAlignment="1">
      <alignment horizontal="center"/>
    </xf>
    <xf numFmtId="0" fontId="17" fillId="10" borderId="0" xfId="0" applyFont="1" applyFill="1" applyAlignment="1">
      <alignment horizontal="center"/>
    </xf>
    <xf numFmtId="0" fontId="17" fillId="11" borderId="0" xfId="0" applyFont="1" applyFill="1" applyAlignment="1">
      <alignment horizontal="center"/>
    </xf>
    <xf numFmtId="0" fontId="17" fillId="12" borderId="0" xfId="0" applyFont="1" applyFill="1" applyAlignment="1">
      <alignment horizontal="center"/>
    </xf>
    <xf numFmtId="0" fontId="0" fillId="5" borderId="0" xfId="0" applyFill="1"/>
    <xf numFmtId="0" fontId="0" fillId="23" borderId="0" xfId="0" applyFill="1"/>
    <xf numFmtId="0" fontId="0" fillId="22" borderId="0" xfId="0" applyFill="1"/>
    <xf numFmtId="0" fontId="0" fillId="21" borderId="0" xfId="0" applyFill="1"/>
    <xf numFmtId="0" fontId="0" fillId="20" borderId="0" xfId="0" applyFill="1"/>
    <xf numFmtId="0" fontId="0" fillId="19" borderId="0" xfId="0" applyFill="1"/>
    <xf numFmtId="0" fontId="0" fillId="18" borderId="0" xfId="0" applyFill="1"/>
    <xf numFmtId="0" fontId="0" fillId="17" borderId="0" xfId="0" applyFill="1"/>
    <xf numFmtId="0" fontId="0" fillId="16" borderId="0" xfId="0" applyFill="1"/>
    <xf numFmtId="0" fontId="0" fillId="15" borderId="0" xfId="0" applyFill="1"/>
    <xf numFmtId="0" fontId="0" fillId="14" borderId="0" xfId="0" applyFill="1"/>
    <xf numFmtId="0" fontId="0" fillId="13" borderId="0" xfId="0" applyFill="1"/>
    <xf numFmtId="0" fontId="0" fillId="12" borderId="0" xfId="0" applyFill="1"/>
    <xf numFmtId="0" fontId="0" fillId="5" borderId="23" xfId="0" applyFill="1" applyBorder="1"/>
    <xf numFmtId="0" fontId="0" fillId="23" borderId="23" xfId="0" applyFill="1" applyBorder="1"/>
    <xf numFmtId="0" fontId="0" fillId="22" borderId="23" xfId="0" applyFill="1" applyBorder="1"/>
    <xf numFmtId="0" fontId="0" fillId="21" borderId="23" xfId="0" applyFill="1" applyBorder="1"/>
    <xf numFmtId="0" fontId="0" fillId="20" borderId="23" xfId="0" applyFill="1" applyBorder="1"/>
    <xf numFmtId="0" fontId="0" fillId="19" borderId="23" xfId="0" applyFill="1" applyBorder="1"/>
    <xf numFmtId="0" fontId="0" fillId="18" borderId="23" xfId="0" applyFill="1" applyBorder="1"/>
    <xf numFmtId="0" fontId="0" fillId="17" borderId="23" xfId="0" applyFill="1" applyBorder="1"/>
    <xf numFmtId="0" fontId="0" fillId="16" borderId="23" xfId="0" applyFill="1" applyBorder="1"/>
    <xf numFmtId="0" fontId="0" fillId="15" borderId="23" xfId="0" applyFill="1" applyBorder="1"/>
    <xf numFmtId="0" fontId="0" fillId="14" borderId="23" xfId="0" applyFill="1" applyBorder="1"/>
    <xf numFmtId="0" fontId="0" fillId="13" borderId="23" xfId="0" applyFill="1" applyBorder="1"/>
    <xf numFmtId="0" fontId="0" fillId="12" borderId="23" xfId="0" applyFill="1" applyBorder="1"/>
    <xf numFmtId="0" fontId="0" fillId="0" borderId="23" xfId="0" applyBorder="1"/>
    <xf numFmtId="0" fontId="10" fillId="5" borderId="0" xfId="0" applyFont="1" applyFill="1" applyAlignment="1">
      <alignment wrapText="1"/>
    </xf>
    <xf numFmtId="0" fontId="8" fillId="2" borderId="0" xfId="0" applyFont="1" applyFill="1" applyAlignment="1">
      <alignment horizontal="center" vertical="center" wrapText="1"/>
    </xf>
    <xf numFmtId="0" fontId="3" fillId="2" borderId="26" xfId="0" applyFont="1" applyFill="1" applyBorder="1" applyAlignment="1">
      <alignment horizontal="center" vertical="center"/>
    </xf>
    <xf numFmtId="0" fontId="13" fillId="0" borderId="0" xfId="0" applyFont="1"/>
    <xf numFmtId="1" fontId="0" fillId="0" borderId="1" xfId="0" applyNumberFormat="1" applyBorder="1" applyAlignment="1">
      <alignment horizontal="center"/>
    </xf>
    <xf numFmtId="0" fontId="10" fillId="5" borderId="61" xfId="0" applyFont="1" applyFill="1" applyBorder="1" applyAlignment="1">
      <alignment wrapText="1"/>
    </xf>
    <xf numFmtId="0" fontId="11" fillId="5" borderId="58" xfId="0" applyFont="1" applyFill="1" applyBorder="1" applyAlignment="1">
      <alignment vertical="center"/>
    </xf>
    <xf numFmtId="0" fontId="0" fillId="0" borderId="26" xfId="0" applyBorder="1" applyAlignment="1">
      <alignment horizontal="center" vertical="center"/>
    </xf>
    <xf numFmtId="0" fontId="10" fillId="5" borderId="57" xfId="0" applyFont="1" applyFill="1" applyBorder="1" applyAlignment="1">
      <alignment wrapText="1"/>
    </xf>
    <xf numFmtId="0" fontId="10" fillId="5" borderId="71" xfId="0" applyFont="1" applyFill="1" applyBorder="1" applyAlignment="1">
      <alignment wrapText="1"/>
    </xf>
    <xf numFmtId="0" fontId="21" fillId="5" borderId="28" xfId="0" applyFont="1" applyFill="1" applyBorder="1" applyAlignment="1">
      <alignment horizontal="center" vertical="center"/>
    </xf>
    <xf numFmtId="0" fontId="21" fillId="5" borderId="69" xfId="0" applyFont="1" applyFill="1" applyBorder="1" applyAlignment="1">
      <alignment horizontal="center" vertical="center"/>
    </xf>
    <xf numFmtId="0" fontId="11" fillId="5" borderId="0" xfId="0" applyFont="1" applyFill="1" applyAlignment="1">
      <alignment vertical="center"/>
    </xf>
    <xf numFmtId="0" fontId="23" fillId="3" borderId="26" xfId="0" applyFont="1" applyFill="1" applyBorder="1" applyAlignment="1">
      <alignment horizontal="center" vertical="center"/>
    </xf>
    <xf numFmtId="0" fontId="24" fillId="24" borderId="30" xfId="0" applyFont="1" applyFill="1" applyBorder="1" applyAlignment="1">
      <alignment horizontal="center" vertical="center"/>
    </xf>
    <xf numFmtId="0" fontId="24" fillId="24" borderId="80" xfId="0" applyFont="1" applyFill="1" applyBorder="1" applyAlignment="1">
      <alignment horizontal="center" vertical="center"/>
    </xf>
    <xf numFmtId="0" fontId="23" fillId="3" borderId="69" xfId="0" applyFont="1" applyFill="1" applyBorder="1" applyAlignment="1">
      <alignment horizontal="center" vertical="center"/>
    </xf>
    <xf numFmtId="0" fontId="11" fillId="5" borderId="83" xfId="0" applyFont="1" applyFill="1" applyBorder="1" applyAlignment="1">
      <alignment vertical="center"/>
    </xf>
    <xf numFmtId="0" fontId="0" fillId="0" borderId="25" xfId="0" applyBorder="1" applyAlignment="1">
      <alignment horizontal="center"/>
    </xf>
    <xf numFmtId="0" fontId="14" fillId="5" borderId="26"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69" xfId="0" applyFont="1" applyFill="1" applyBorder="1" applyAlignment="1">
      <alignment horizontal="center" vertical="center"/>
    </xf>
    <xf numFmtId="164" fontId="3" fillId="4" borderId="22" xfId="0" applyNumberFormat="1" applyFont="1" applyFill="1" applyBorder="1" applyAlignment="1" applyProtection="1">
      <alignment horizontal="center" vertical="center"/>
      <protection locked="0"/>
    </xf>
    <xf numFmtId="1" fontId="8" fillId="2" borderId="7"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4" borderId="10" xfId="0" applyNumberFormat="1" applyFont="1" applyFill="1" applyBorder="1" applyAlignment="1" applyProtection="1">
      <alignment horizontal="center" vertical="center"/>
      <protection locked="0"/>
    </xf>
    <xf numFmtId="0" fontId="4" fillId="0" borderId="62" xfId="0" applyFont="1" applyBorder="1"/>
    <xf numFmtId="0" fontId="4" fillId="0" borderId="55" xfId="0" applyFont="1" applyBorder="1"/>
    <xf numFmtId="0" fontId="4" fillId="0" borderId="63" xfId="0" applyFont="1" applyBorder="1"/>
    <xf numFmtId="0" fontId="4" fillId="0" borderId="59" xfId="0" applyFont="1" applyBorder="1"/>
    <xf numFmtId="0" fontId="4" fillId="0" borderId="25" xfId="0" applyFont="1" applyBorder="1"/>
    <xf numFmtId="0" fontId="4" fillId="0" borderId="60" xfId="0" applyFont="1" applyBorder="1"/>
    <xf numFmtId="0" fontId="4" fillId="0" borderId="85" xfId="0" applyFont="1" applyBorder="1"/>
    <xf numFmtId="0" fontId="4" fillId="0" borderId="86" xfId="0" applyFont="1" applyBorder="1"/>
    <xf numFmtId="0" fontId="4" fillId="0" borderId="89" xfId="0" applyFont="1" applyBorder="1"/>
    <xf numFmtId="0" fontId="4" fillId="0" borderId="88" xfId="0" applyFont="1" applyBorder="1"/>
    <xf numFmtId="0" fontId="23" fillId="2" borderId="26" xfId="0" applyFont="1" applyFill="1" applyBorder="1" applyAlignment="1" applyProtection="1">
      <alignment horizontal="center"/>
      <protection locked="0"/>
    </xf>
    <xf numFmtId="0" fontId="25" fillId="2" borderId="26" xfId="0" applyFont="1" applyFill="1" applyBorder="1" applyAlignment="1">
      <alignment horizontal="right" indent="1"/>
    </xf>
    <xf numFmtId="165" fontId="23" fillId="2" borderId="79" xfId="0" applyNumberFormat="1" applyFont="1" applyFill="1" applyBorder="1" applyAlignment="1">
      <alignment horizontal="right" indent="1"/>
    </xf>
    <xf numFmtId="0" fontId="23" fillId="2" borderId="25" xfId="0" applyFont="1" applyFill="1" applyBorder="1" applyAlignment="1">
      <alignment horizontal="center"/>
    </xf>
    <xf numFmtId="165" fontId="23" fillId="2" borderId="0" xfId="0" applyNumberFormat="1" applyFont="1" applyFill="1" applyAlignment="1">
      <alignment horizontal="right" indent="1"/>
    </xf>
    <xf numFmtId="0" fontId="23" fillId="2" borderId="0" xfId="0" applyFont="1" applyFill="1" applyAlignment="1">
      <alignment horizontal="center"/>
    </xf>
    <xf numFmtId="0" fontId="35" fillId="5" borderId="26" xfId="0" applyFont="1" applyFill="1" applyBorder="1" applyAlignment="1">
      <alignment horizontal="center" vertical="center"/>
    </xf>
    <xf numFmtId="0" fontId="23" fillId="2" borderId="0" xfId="0" applyFont="1" applyFill="1" applyAlignment="1">
      <alignment horizontal="left" indent="1"/>
    </xf>
    <xf numFmtId="0" fontId="35" fillId="5" borderId="0" xfId="0" applyFont="1" applyFill="1" applyAlignment="1">
      <alignment horizontal="left" vertical="center" indent="1"/>
    </xf>
    <xf numFmtId="0" fontId="25" fillId="2" borderId="26" xfId="0" applyFont="1" applyFill="1" applyBorder="1" applyAlignment="1" applyProtection="1">
      <alignment horizontal="right" indent="1"/>
      <protection locked="0"/>
    </xf>
    <xf numFmtId="0" fontId="23" fillId="0" borderId="26" xfId="0" applyFont="1" applyBorder="1" applyAlignment="1" applyProtection="1">
      <alignment horizontal="left" indent="1"/>
      <protection locked="0"/>
    </xf>
    <xf numFmtId="0" fontId="11" fillId="5" borderId="0" xfId="0" applyFont="1" applyFill="1" applyAlignment="1">
      <alignment horizontal="center" vertical="center"/>
    </xf>
    <xf numFmtId="14" fontId="14" fillId="25" borderId="0" xfId="0" applyNumberFormat="1" applyFont="1" applyFill="1" applyAlignment="1">
      <alignment horizontal="center" vertical="center"/>
    </xf>
    <xf numFmtId="0" fontId="30" fillId="0" borderId="0" xfId="1" applyFont="1" applyFill="1" applyBorder="1" applyAlignment="1">
      <alignment horizontal="right" vertical="center" wrapText="1"/>
    </xf>
    <xf numFmtId="0" fontId="0" fillId="0" borderId="66" xfId="0" applyBorder="1"/>
    <xf numFmtId="0" fontId="3" fillId="2" borderId="78"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0" xfId="0" applyProtection="1">
      <protection locked="0"/>
    </xf>
    <xf numFmtId="0" fontId="3" fillId="2" borderId="30" xfId="0" applyFont="1" applyFill="1" applyBorder="1" applyAlignment="1" applyProtection="1">
      <alignment horizontal="center" vertical="center"/>
      <protection locked="0"/>
    </xf>
    <xf numFmtId="0" fontId="3" fillId="2" borderId="81" xfId="0" applyFont="1" applyFill="1" applyBorder="1" applyAlignment="1" applyProtection="1">
      <alignment horizontal="center" vertical="center"/>
      <protection locked="0"/>
    </xf>
    <xf numFmtId="0" fontId="3" fillId="2" borderId="82" xfId="0" applyFont="1" applyFill="1" applyBorder="1" applyAlignment="1" applyProtection="1">
      <alignment horizontal="center" vertical="center"/>
      <protection locked="0"/>
    </xf>
    <xf numFmtId="1" fontId="23" fillId="3" borderId="26" xfId="0" applyNumberFormat="1" applyFont="1" applyFill="1" applyBorder="1" applyAlignment="1">
      <alignment horizontal="center" vertical="center"/>
    </xf>
    <xf numFmtId="0" fontId="36" fillId="0" borderId="0" xfId="0" applyFont="1"/>
    <xf numFmtId="14" fontId="14" fillId="25" borderId="0" xfId="0" applyNumberFormat="1" applyFont="1" applyFill="1" applyAlignment="1">
      <alignment horizontal="center" vertical="center" wrapText="1"/>
    </xf>
    <xf numFmtId="16" fontId="10" fillId="5" borderId="0" xfId="0" applyNumberFormat="1" applyFont="1" applyFill="1" applyAlignment="1">
      <alignment horizontal="center" vertical="top" wrapText="1"/>
    </xf>
    <xf numFmtId="14" fontId="5" fillId="5" borderId="57" xfId="0" applyNumberFormat="1" applyFont="1" applyFill="1" applyBorder="1" applyAlignment="1">
      <alignment horizontal="center" wrapText="1"/>
    </xf>
    <xf numFmtId="14" fontId="10" fillId="5" borderId="0" xfId="0" applyNumberFormat="1" applyFont="1" applyFill="1" applyAlignment="1">
      <alignment horizontal="center" vertical="top" wrapText="1"/>
    </xf>
    <xf numFmtId="0" fontId="27" fillId="2" borderId="81" xfId="0" applyFont="1" applyFill="1" applyBorder="1" applyAlignment="1" applyProtection="1">
      <alignment horizontal="left" vertical="center" indent="1"/>
      <protection locked="0"/>
    </xf>
    <xf numFmtId="0" fontId="27" fillId="2" borderId="77" xfId="0" applyFont="1" applyFill="1" applyBorder="1" applyAlignment="1" applyProtection="1">
      <alignment horizontal="left" vertical="center" indent="1"/>
      <protection locked="0"/>
    </xf>
    <xf numFmtId="0" fontId="30" fillId="5" borderId="0" xfId="1" applyFont="1" applyFill="1" applyBorder="1" applyAlignment="1">
      <alignment horizontal="right" vertical="center" wrapText="1"/>
    </xf>
    <xf numFmtId="0" fontId="19" fillId="0" borderId="0" xfId="0" applyFont="1" applyAlignment="1">
      <alignment horizontal="center" wrapText="1"/>
    </xf>
    <xf numFmtId="0" fontId="19" fillId="0" borderId="66" xfId="0" applyFont="1" applyBorder="1" applyAlignment="1">
      <alignment horizontal="center" wrapText="1"/>
    </xf>
    <xf numFmtId="0" fontId="34" fillId="5" borderId="57" xfId="0" applyFont="1" applyFill="1" applyBorder="1" applyAlignment="1">
      <alignment horizontal="center" vertical="center"/>
    </xf>
    <xf numFmtId="0" fontId="34" fillId="5" borderId="71" xfId="0" applyFont="1" applyFill="1" applyBorder="1" applyAlignment="1">
      <alignment horizontal="center" vertical="center"/>
    </xf>
    <xf numFmtId="0" fontId="34" fillId="5" borderId="0" xfId="0" applyFont="1" applyFill="1" applyAlignment="1">
      <alignment horizontal="center" vertical="center"/>
    </xf>
    <xf numFmtId="0" fontId="34" fillId="5" borderId="61" xfId="0" applyFont="1" applyFill="1" applyBorder="1" applyAlignment="1">
      <alignment horizontal="center" vertical="center"/>
    </xf>
    <xf numFmtId="0" fontId="34" fillId="5" borderId="28" xfId="0" applyFont="1" applyFill="1" applyBorder="1" applyAlignment="1">
      <alignment horizontal="center" vertical="center"/>
    </xf>
    <xf numFmtId="0" fontId="34" fillId="5" borderId="70"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70" xfId="0" applyFont="1" applyFill="1" applyBorder="1" applyAlignment="1">
      <alignment horizontal="center" vertical="center"/>
    </xf>
    <xf numFmtId="0" fontId="22" fillId="5" borderId="29" xfId="0" applyFont="1" applyFill="1" applyBorder="1" applyAlignment="1">
      <alignment horizontal="center" vertical="center"/>
    </xf>
    <xf numFmtId="0" fontId="11" fillId="5" borderId="57" xfId="0" applyFont="1" applyFill="1" applyBorder="1" applyAlignment="1">
      <alignment horizontal="center" vertical="center"/>
    </xf>
    <xf numFmtId="0" fontId="11" fillId="5" borderId="0" xfId="0" applyFont="1" applyFill="1" applyAlignment="1">
      <alignment horizontal="center" vertical="center"/>
    </xf>
    <xf numFmtId="0" fontId="11" fillId="5" borderId="28" xfId="0" applyFont="1" applyFill="1" applyBorder="1" applyAlignment="1">
      <alignment horizontal="center" vertical="center"/>
    </xf>
    <xf numFmtId="0" fontId="31" fillId="5" borderId="0" xfId="1" applyFont="1" applyFill="1" applyAlignment="1">
      <alignment horizontal="center" vertical="center"/>
    </xf>
    <xf numFmtId="0" fontId="27" fillId="2" borderId="82" xfId="0" applyFont="1" applyFill="1" applyBorder="1" applyAlignment="1" applyProtection="1">
      <alignment horizontal="left" vertical="center" indent="1"/>
      <protection locked="0"/>
    </xf>
    <xf numFmtId="0" fontId="27" fillId="2" borderId="80" xfId="0" applyFont="1" applyFill="1" applyBorder="1" applyAlignment="1" applyProtection="1">
      <alignment horizontal="left" vertical="center" indent="1"/>
      <protection locked="0"/>
    </xf>
    <xf numFmtId="0" fontId="27" fillId="2" borderId="84" xfId="0" applyFont="1" applyFill="1" applyBorder="1" applyAlignment="1" applyProtection="1">
      <alignment horizontal="left" vertical="center" indent="1"/>
      <protection locked="0"/>
    </xf>
    <xf numFmtId="0" fontId="27" fillId="2" borderId="29" xfId="0" applyFont="1" applyFill="1" applyBorder="1" applyAlignment="1" applyProtection="1">
      <alignment horizontal="left" vertical="center" indent="1"/>
      <protection locked="0"/>
    </xf>
    <xf numFmtId="0" fontId="4" fillId="0" borderId="25" xfId="0" applyFont="1" applyBorder="1" applyAlignment="1">
      <alignment horizontal="center"/>
    </xf>
    <xf numFmtId="0" fontId="11" fillId="5" borderId="70" xfId="0" applyFont="1" applyFill="1" applyBorder="1" applyAlignment="1">
      <alignment horizontal="center" vertical="center"/>
    </xf>
    <xf numFmtId="0" fontId="11" fillId="5" borderId="29" xfId="0" applyFont="1" applyFill="1" applyBorder="1" applyAlignment="1">
      <alignment horizontal="center" vertical="center"/>
    </xf>
    <xf numFmtId="0" fontId="23" fillId="2" borderId="81" xfId="0" applyFont="1" applyFill="1" applyBorder="1" applyAlignment="1" applyProtection="1">
      <alignment horizontal="center" vertical="center"/>
      <protection locked="0"/>
    </xf>
    <xf numFmtId="0" fontId="23" fillId="2" borderId="78" xfId="0" applyFont="1" applyFill="1" applyBorder="1" applyAlignment="1" applyProtection="1">
      <alignment horizontal="center" vertical="center"/>
      <protection locked="0"/>
    </xf>
    <xf numFmtId="0" fontId="23" fillId="2" borderId="77" xfId="0" applyFont="1" applyFill="1" applyBorder="1" applyAlignment="1" applyProtection="1">
      <alignment horizontal="center" vertical="center"/>
      <protection locked="0"/>
    </xf>
    <xf numFmtId="0" fontId="11" fillId="5" borderId="94" xfId="0" applyFont="1" applyFill="1" applyBorder="1" applyAlignment="1">
      <alignment horizontal="center" vertical="center"/>
    </xf>
    <xf numFmtId="0" fontId="4" fillId="0" borderId="0" xfId="0" applyFont="1" applyAlignment="1">
      <alignment horizontal="center"/>
    </xf>
    <xf numFmtId="0" fontId="23" fillId="0" borderId="81" xfId="0" applyFont="1" applyBorder="1" applyAlignment="1" applyProtection="1">
      <alignment horizontal="left" indent="1"/>
      <protection locked="0"/>
    </xf>
    <xf numFmtId="0" fontId="23" fillId="0" borderId="78" xfId="0" applyFont="1" applyBorder="1" applyAlignment="1" applyProtection="1">
      <alignment horizontal="left" indent="1"/>
      <protection locked="0"/>
    </xf>
    <xf numFmtId="0" fontId="23" fillId="0" borderId="77" xfId="0" applyFont="1" applyBorder="1" applyAlignment="1" applyProtection="1">
      <alignment horizontal="left" indent="1"/>
      <protection locked="0"/>
    </xf>
    <xf numFmtId="49" fontId="23" fillId="2" borderId="81" xfId="0" applyNumberFormat="1" applyFont="1" applyFill="1" applyBorder="1" applyAlignment="1" applyProtection="1">
      <alignment horizontal="left" indent="1"/>
      <protection locked="0"/>
    </xf>
    <xf numFmtId="49" fontId="23" fillId="2" borderId="78" xfId="0" applyNumberFormat="1" applyFont="1" applyFill="1" applyBorder="1" applyAlignment="1" applyProtection="1">
      <alignment horizontal="left" indent="1"/>
      <protection locked="0"/>
    </xf>
    <xf numFmtId="49" fontId="23" fillId="2" borderId="77" xfId="0" applyNumberFormat="1" applyFont="1" applyFill="1" applyBorder="1" applyAlignment="1" applyProtection="1">
      <alignment horizontal="left" indent="1"/>
      <protection locked="0"/>
    </xf>
    <xf numFmtId="0" fontId="30" fillId="5" borderId="56" xfId="1" applyFont="1" applyFill="1" applyBorder="1" applyAlignment="1" applyProtection="1">
      <alignment horizontal="left" vertical="center"/>
    </xf>
    <xf numFmtId="0" fontId="30" fillId="5" borderId="71" xfId="1" applyFont="1" applyFill="1" applyBorder="1" applyAlignment="1" applyProtection="1">
      <alignment horizontal="left" vertical="center"/>
    </xf>
    <xf numFmtId="0" fontId="28" fillId="0" borderId="0" xfId="0" applyFont="1" applyAlignment="1">
      <alignment horizontal="center" vertical="center" wrapText="1"/>
    </xf>
    <xf numFmtId="0" fontId="28" fillId="0" borderId="66" xfId="0" applyFont="1" applyBorder="1" applyAlignment="1">
      <alignment horizontal="center" vertical="center" wrapText="1"/>
    </xf>
    <xf numFmtId="0" fontId="23" fillId="2" borderId="81" xfId="0" applyFont="1" applyFill="1" applyBorder="1" applyAlignment="1" applyProtection="1">
      <alignment horizontal="left" indent="1"/>
      <protection locked="0"/>
    </xf>
    <xf numFmtId="0" fontId="23" fillId="2" borderId="78" xfId="0" applyFont="1" applyFill="1" applyBorder="1" applyAlignment="1" applyProtection="1">
      <alignment horizontal="left" indent="1"/>
      <protection locked="0"/>
    </xf>
    <xf numFmtId="0" fontId="23" fillId="2" borderId="77" xfId="0" applyFont="1" applyFill="1" applyBorder="1" applyAlignment="1" applyProtection="1">
      <alignment horizontal="left" indent="1"/>
      <protection locked="0"/>
    </xf>
    <xf numFmtId="0" fontId="26" fillId="2" borderId="81" xfId="0" applyFont="1" applyFill="1" applyBorder="1" applyAlignment="1" applyProtection="1">
      <alignment horizontal="left" indent="1"/>
      <protection locked="0"/>
    </xf>
    <xf numFmtId="0" fontId="26" fillId="2" borderId="78" xfId="0" applyFont="1" applyFill="1" applyBorder="1" applyAlignment="1" applyProtection="1">
      <alignment horizontal="left" indent="1"/>
      <protection locked="0"/>
    </xf>
    <xf numFmtId="0" fontId="26" fillId="2" borderId="77" xfId="0" applyFont="1" applyFill="1" applyBorder="1" applyAlignment="1" applyProtection="1">
      <alignment horizontal="left" indent="1"/>
      <protection locked="0"/>
    </xf>
    <xf numFmtId="49" fontId="23" fillId="0" borderId="81" xfId="0" applyNumberFormat="1" applyFont="1" applyBorder="1" applyAlignment="1" applyProtection="1">
      <alignment horizontal="left" indent="1"/>
      <protection locked="0"/>
    </xf>
    <xf numFmtId="49" fontId="23" fillId="0" borderId="78" xfId="0" applyNumberFormat="1" applyFont="1" applyBorder="1" applyAlignment="1" applyProtection="1">
      <alignment horizontal="left" indent="1"/>
      <protection locked="0"/>
    </xf>
    <xf numFmtId="49" fontId="23" fillId="0" borderId="77" xfId="0" applyNumberFormat="1" applyFont="1" applyBorder="1" applyAlignment="1" applyProtection="1">
      <alignment horizontal="left" indent="1"/>
      <protection locked="0"/>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0" fontId="0" fillId="0" borderId="1" xfId="0" applyBorder="1" applyAlignment="1">
      <alignment horizontal="center"/>
    </xf>
    <xf numFmtId="0" fontId="6" fillId="5" borderId="3" xfId="0" applyFont="1" applyFill="1" applyBorder="1" applyAlignment="1">
      <alignment horizontal="left" vertical="center"/>
    </xf>
    <xf numFmtId="0" fontId="6" fillId="5" borderId="0" xfId="0" applyFont="1" applyFill="1" applyAlignment="1">
      <alignment horizontal="left" vertical="center"/>
    </xf>
    <xf numFmtId="164" fontId="3" fillId="3" borderId="13" xfId="0" applyNumberFormat="1" applyFont="1" applyFill="1" applyBorder="1" applyAlignment="1" applyProtection="1">
      <alignment horizontal="center" vertical="center"/>
      <protection locked="0"/>
    </xf>
    <xf numFmtId="164" fontId="3" fillId="3" borderId="19"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left" vertical="center" wrapText="1" indent="1"/>
      <protection locked="0"/>
    </xf>
    <xf numFmtId="0" fontId="3" fillId="3" borderId="31" xfId="0" applyFont="1" applyFill="1" applyBorder="1" applyAlignment="1" applyProtection="1">
      <alignment horizontal="left" vertical="center" wrapText="1" indent="1"/>
      <protection locked="0"/>
    </xf>
    <xf numFmtId="0" fontId="3" fillId="3" borderId="52" xfId="0" applyFont="1" applyFill="1" applyBorder="1" applyAlignment="1" applyProtection="1">
      <alignment horizontal="left" vertical="center" wrapText="1" indent="1"/>
      <protection locked="0"/>
    </xf>
    <xf numFmtId="0" fontId="3" fillId="3" borderId="32" xfId="0" applyFont="1" applyFill="1" applyBorder="1" applyAlignment="1" applyProtection="1">
      <alignment horizontal="left" vertical="center" wrapText="1" indent="1"/>
      <protection locked="0"/>
    </xf>
    <xf numFmtId="0" fontId="3" fillId="3" borderId="33" xfId="0" applyFont="1" applyFill="1" applyBorder="1" applyAlignment="1" applyProtection="1">
      <alignment horizontal="left" vertical="center" wrapText="1" indent="1"/>
      <protection locked="0"/>
    </xf>
    <xf numFmtId="1" fontId="8" fillId="2" borderId="24" xfId="0" applyNumberFormat="1" applyFont="1" applyFill="1" applyBorder="1" applyAlignment="1" applyProtection="1">
      <alignment horizontal="center" vertical="center"/>
      <protection locked="0"/>
    </xf>
    <xf numFmtId="1" fontId="8" fillId="2" borderId="20" xfId="0" applyNumberFormat="1" applyFont="1" applyFill="1" applyBorder="1" applyAlignment="1" applyProtection="1">
      <alignment horizontal="center" vertical="center"/>
      <protection locked="0"/>
    </xf>
    <xf numFmtId="1" fontId="21" fillId="27" borderId="24" xfId="0" applyNumberFormat="1" applyFont="1" applyFill="1" applyBorder="1" applyAlignment="1" applyProtection="1">
      <alignment horizontal="left" vertical="center" indent="1"/>
      <protection locked="0"/>
    </xf>
    <xf numFmtId="1" fontId="21" fillId="27" borderId="20" xfId="0" applyNumberFormat="1" applyFont="1" applyFill="1" applyBorder="1" applyAlignment="1" applyProtection="1">
      <alignment horizontal="left" vertical="center" indent="1"/>
      <protection locked="0"/>
    </xf>
    <xf numFmtId="1" fontId="21" fillId="26" borderId="24" xfId="0" applyNumberFormat="1" applyFont="1" applyFill="1" applyBorder="1" applyAlignment="1" applyProtection="1">
      <alignment horizontal="left" vertical="center" indent="1"/>
      <protection locked="0"/>
    </xf>
    <xf numFmtId="1" fontId="21" fillId="26" borderId="20" xfId="0" applyNumberFormat="1" applyFont="1" applyFill="1" applyBorder="1" applyAlignment="1" applyProtection="1">
      <alignment horizontal="left" vertical="center" indent="1"/>
      <protection locked="0"/>
    </xf>
    <xf numFmtId="0" fontId="7" fillId="2" borderId="14" xfId="0" applyFont="1" applyFill="1" applyBorder="1" applyAlignment="1">
      <alignment horizontal="center" vertical="center"/>
    </xf>
    <xf numFmtId="0" fontId="7" fillId="2" borderId="16" xfId="0" applyFont="1" applyFill="1" applyBorder="1" applyAlignment="1">
      <alignment horizontal="center" vertical="center"/>
    </xf>
    <xf numFmtId="0" fontId="3" fillId="3" borderId="8" xfId="0" applyFont="1" applyFill="1" applyBorder="1" applyAlignment="1" applyProtection="1">
      <alignment horizontal="center" vertical="center" textRotation="90"/>
      <protection locked="0"/>
    </xf>
    <xf numFmtId="0" fontId="3" fillId="3" borderId="11" xfId="0" applyFont="1" applyFill="1" applyBorder="1" applyAlignment="1" applyProtection="1">
      <alignment horizontal="center" vertical="center" textRotation="90"/>
      <protection locked="0"/>
    </xf>
    <xf numFmtId="0" fontId="3" fillId="3" borderId="18"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9"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164" fontId="3" fillId="2" borderId="13" xfId="0" applyNumberFormat="1" applyFont="1" applyFill="1" applyBorder="1" applyAlignment="1" applyProtection="1">
      <alignment horizontal="center" vertical="center"/>
      <protection locked="0"/>
    </xf>
    <xf numFmtId="164" fontId="3" fillId="2" borderId="19" xfId="0" applyNumberFormat="1" applyFont="1" applyFill="1" applyBorder="1" applyAlignment="1" applyProtection="1">
      <alignment horizontal="center" vertical="center"/>
      <protection locked="0"/>
    </xf>
    <xf numFmtId="0" fontId="7" fillId="2" borderId="15" xfId="0" applyFont="1" applyFill="1" applyBorder="1" applyAlignment="1">
      <alignment horizontal="center" vertical="center"/>
    </xf>
    <xf numFmtId="0" fontId="3" fillId="0" borderId="8" xfId="0" applyFont="1" applyBorder="1" applyAlignment="1" applyProtection="1">
      <alignment horizontal="center" vertical="center" textRotation="90"/>
      <protection locked="0"/>
    </xf>
    <xf numFmtId="0" fontId="3" fillId="0" borderId="11" xfId="0" applyFont="1" applyBorder="1" applyAlignment="1" applyProtection="1">
      <alignment horizontal="center" vertical="center" textRotation="90"/>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 xfId="0" applyFont="1" applyBorder="1" applyAlignment="1" applyProtection="1">
      <alignment horizontal="left" vertical="center" wrapText="1" indent="1"/>
      <protection locked="0"/>
    </xf>
    <xf numFmtId="0" fontId="3" fillId="0" borderId="31"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1" fontId="8" fillId="0" borderId="24" xfId="0" applyNumberFormat="1" applyFont="1" applyBorder="1" applyAlignment="1" applyProtection="1">
      <alignment horizontal="center" vertical="center"/>
      <protection locked="0"/>
    </xf>
    <xf numFmtId="1" fontId="8" fillId="0" borderId="20" xfId="0" applyNumberFormat="1" applyFont="1" applyBorder="1" applyAlignment="1" applyProtection="1">
      <alignment horizontal="center" vertical="center"/>
      <protection locked="0"/>
    </xf>
    <xf numFmtId="0" fontId="3" fillId="3" borderId="2" xfId="0" applyFont="1" applyFill="1" applyBorder="1" applyAlignment="1" applyProtection="1">
      <alignment horizontal="left" vertical="center" wrapText="1" indent="1"/>
      <protection locked="0"/>
    </xf>
    <xf numFmtId="1" fontId="15" fillId="2" borderId="24" xfId="0" applyNumberFormat="1" applyFont="1" applyFill="1" applyBorder="1" applyAlignment="1" applyProtection="1">
      <alignment horizontal="center" vertical="center"/>
      <protection locked="0"/>
    </xf>
    <xf numFmtId="1" fontId="15" fillId="2" borderId="20" xfId="0" applyNumberFormat="1"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164" fontId="3" fillId="4" borderId="50" xfId="0" applyNumberFormat="1" applyFont="1" applyFill="1" applyBorder="1" applyAlignment="1" applyProtection="1">
      <alignment horizontal="center" vertical="center"/>
      <protection locked="0"/>
    </xf>
    <xf numFmtId="164" fontId="3" fillId="4" borderId="51" xfId="0" applyNumberFormat="1" applyFont="1" applyFill="1" applyBorder="1" applyAlignment="1" applyProtection="1">
      <alignment horizontal="center" vertical="center"/>
      <protection locked="0"/>
    </xf>
    <xf numFmtId="0" fontId="3" fillId="3" borderId="6" xfId="0" applyFont="1" applyFill="1" applyBorder="1" applyAlignment="1" applyProtection="1">
      <alignment horizontal="left" vertical="center" wrapText="1" indent="1"/>
      <protection locked="0"/>
    </xf>
    <xf numFmtId="0" fontId="3" fillId="3" borderId="34" xfId="0" applyFont="1" applyFill="1" applyBorder="1" applyAlignment="1" applyProtection="1">
      <alignment horizontal="left" vertical="center" wrapText="1" indent="1"/>
      <protection locked="0"/>
    </xf>
    <xf numFmtId="0" fontId="3" fillId="3" borderId="21" xfId="0" applyFont="1" applyFill="1" applyBorder="1" applyAlignment="1" applyProtection="1">
      <alignment horizontal="center" vertical="center" textRotation="90"/>
      <protection locked="0"/>
    </xf>
    <xf numFmtId="0" fontId="3" fillId="3" borderId="5"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20" fillId="5" borderId="36" xfId="0" applyFont="1" applyFill="1" applyBorder="1" applyAlignment="1">
      <alignment horizontal="left" vertical="center" indent="1"/>
    </xf>
    <xf numFmtId="0" fontId="20" fillId="5" borderId="37" xfId="0" applyFont="1" applyFill="1" applyBorder="1" applyAlignment="1">
      <alignment horizontal="left" vertical="center" indent="1"/>
    </xf>
    <xf numFmtId="0" fontId="20" fillId="5" borderId="42" xfId="0" applyFont="1" applyFill="1" applyBorder="1" applyAlignment="1">
      <alignment horizontal="left" vertical="center" indent="1"/>
    </xf>
    <xf numFmtId="0" fontId="20" fillId="5" borderId="35" xfId="0" applyFont="1" applyFill="1" applyBorder="1" applyAlignment="1">
      <alignment horizontal="left" vertical="center" indent="1"/>
    </xf>
    <xf numFmtId="0" fontId="20" fillId="5" borderId="44" xfId="0" applyFont="1" applyFill="1" applyBorder="1" applyAlignment="1">
      <alignment horizontal="left" vertical="center" indent="1"/>
    </xf>
    <xf numFmtId="0" fontId="20" fillId="5" borderId="45" xfId="0" applyFont="1" applyFill="1" applyBorder="1" applyAlignment="1">
      <alignment horizontal="left" vertical="center" indent="1"/>
    </xf>
    <xf numFmtId="0" fontId="6" fillId="5" borderId="54"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53" xfId="0" applyFont="1" applyFill="1" applyBorder="1" applyAlignment="1">
      <alignment horizontal="center" vertical="center"/>
    </xf>
    <xf numFmtId="0" fontId="6" fillId="5" borderId="41"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43" xfId="0" applyFont="1" applyFill="1" applyBorder="1" applyAlignment="1">
      <alignment horizontal="center" vertical="center"/>
    </xf>
    <xf numFmtId="0" fontId="6" fillId="5" borderId="47"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49" xfId="0" applyFont="1" applyFill="1" applyBorder="1" applyAlignment="1">
      <alignment horizontal="center" vertical="center"/>
    </xf>
    <xf numFmtId="14" fontId="1" fillId="2" borderId="35" xfId="0" applyNumberFormat="1" applyFont="1" applyFill="1" applyBorder="1" applyAlignment="1">
      <alignment horizontal="center" vertical="center"/>
    </xf>
    <xf numFmtId="0" fontId="1" fillId="2" borderId="35" xfId="0" applyFont="1" applyFill="1" applyBorder="1" applyAlignment="1">
      <alignment horizontal="center" vertical="center"/>
    </xf>
    <xf numFmtId="0" fontId="6" fillId="5" borderId="46" xfId="0" applyFont="1" applyFill="1" applyBorder="1" applyAlignment="1">
      <alignment horizontal="center" vertical="center"/>
    </xf>
    <xf numFmtId="0" fontId="4" fillId="0" borderId="91" xfId="0" applyFont="1" applyBorder="1" applyAlignment="1">
      <alignment horizontal="center"/>
    </xf>
    <xf numFmtId="0" fontId="4" fillId="0" borderId="92" xfId="0" applyFont="1" applyBorder="1" applyAlignment="1">
      <alignment horizontal="center"/>
    </xf>
    <xf numFmtId="0" fontId="4" fillId="0" borderId="93" xfId="0" applyFont="1" applyBorder="1" applyAlignment="1">
      <alignment horizontal="center"/>
    </xf>
    <xf numFmtId="0" fontId="4" fillId="0" borderId="89" xfId="0" applyFont="1" applyBorder="1" applyAlignment="1">
      <alignment horizontal="center"/>
    </xf>
    <xf numFmtId="0" fontId="4" fillId="0" borderId="90" xfId="0" applyFont="1" applyBorder="1" applyAlignment="1">
      <alignment horizontal="center"/>
    </xf>
    <xf numFmtId="0" fontId="6" fillId="5" borderId="38" xfId="0" applyFont="1" applyFill="1" applyBorder="1" applyAlignment="1">
      <alignment horizontal="center" vertical="center"/>
    </xf>
    <xf numFmtId="0" fontId="4" fillId="0" borderId="86" xfId="0" applyFont="1" applyBorder="1" applyAlignment="1">
      <alignment horizontal="center"/>
    </xf>
    <xf numFmtId="0" fontId="4" fillId="0" borderId="87" xfId="0" applyFont="1" applyBorder="1" applyAlignment="1">
      <alignment horizontal="center"/>
    </xf>
    <xf numFmtId="0" fontId="20" fillId="5" borderId="76" xfId="0" applyFont="1" applyFill="1" applyBorder="1" applyAlignment="1">
      <alignment horizontal="left" vertical="center" indent="1"/>
    </xf>
    <xf numFmtId="0" fontId="6" fillId="5" borderId="72" xfId="0" applyFont="1" applyFill="1" applyBorder="1" applyAlignment="1">
      <alignment horizontal="center" vertical="center"/>
    </xf>
    <xf numFmtId="0" fontId="6" fillId="5" borderId="73" xfId="0" applyFont="1" applyFill="1" applyBorder="1" applyAlignment="1">
      <alignment horizontal="center" vertical="center"/>
    </xf>
    <xf numFmtId="0" fontId="6" fillId="5" borderId="0" xfId="0" applyFont="1" applyFill="1" applyAlignment="1">
      <alignment horizontal="center" vertical="center"/>
    </xf>
    <xf numFmtId="0" fontId="6" fillId="5" borderId="74" xfId="0" applyFont="1" applyFill="1" applyBorder="1" applyAlignment="1">
      <alignment horizontal="center" vertical="center"/>
    </xf>
    <xf numFmtId="0" fontId="6" fillId="5" borderId="55" xfId="0" applyFont="1" applyFill="1" applyBorder="1" applyAlignment="1">
      <alignment horizontal="center" vertical="center"/>
    </xf>
    <xf numFmtId="0" fontId="6" fillId="5" borderId="75"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64" xfId="0" applyFont="1" applyFill="1" applyBorder="1" applyAlignment="1">
      <alignment horizontal="center" vertical="center"/>
    </xf>
    <xf numFmtId="0" fontId="3" fillId="2" borderId="26" xfId="0" applyFont="1" applyFill="1" applyBorder="1" applyAlignment="1">
      <alignment horizontal="center" vertical="center"/>
    </xf>
    <xf numFmtId="0" fontId="30" fillId="5" borderId="67" xfId="1" applyFont="1" applyFill="1" applyBorder="1" applyAlignment="1">
      <alignment horizontal="left" vertical="center"/>
    </xf>
    <xf numFmtId="0" fontId="30" fillId="5" borderId="68" xfId="1" applyFont="1" applyFill="1" applyBorder="1" applyAlignment="1">
      <alignment horizontal="left" vertical="center"/>
    </xf>
    <xf numFmtId="0" fontId="19" fillId="0" borderId="56" xfId="0" applyFont="1" applyBorder="1" applyAlignment="1">
      <alignment horizontal="center" wrapText="1"/>
    </xf>
    <xf numFmtId="0" fontId="19" fillId="0" borderId="57" xfId="0" applyFont="1" applyBorder="1" applyAlignment="1">
      <alignment horizontal="center" wrapText="1"/>
    </xf>
    <xf numFmtId="0" fontId="19" fillId="0" borderId="58" xfId="0" applyFont="1" applyBorder="1" applyAlignment="1">
      <alignment horizontal="center" wrapText="1"/>
    </xf>
    <xf numFmtId="0" fontId="11" fillId="5" borderId="58"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65" xfId="0" applyFont="1" applyFill="1" applyBorder="1" applyAlignment="1">
      <alignment horizontal="center" vertical="center"/>
    </xf>
  </cellXfs>
  <cellStyles count="2">
    <cellStyle name="Link" xfId="1" builtinId="8"/>
    <cellStyle name="Standard" xfId="0" builtinId="0"/>
  </cellStyles>
  <dxfs count="2575">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top style="thin">
          <color rgb="FF0074C0"/>
        </top>
        <bottom style="thin">
          <color rgb="FF0074C0"/>
        </bottom>
        <vertical/>
        <horizontal/>
      </border>
      <protection locked="0" hidden="0"/>
    </dxf>
    <dxf>
      <border outline="0">
        <top style="thin">
          <color rgb="FF0074C0"/>
        </top>
      </border>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style="thin">
          <color rgb="FF0074C0"/>
        </right>
        <top style="thin">
          <color rgb="FF0074C0"/>
        </top>
        <bottom style="thin">
          <color rgb="FF0074C0"/>
        </bottom>
        <vertical/>
        <horizontal/>
      </border>
      <protection locked="0" hidden="0"/>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s>
  <tableStyles count="0" defaultTableStyle="TableStyleMedium2" defaultPivotStyle="PivotStyleLight16"/>
  <colors>
    <mruColors>
      <color rgb="FF00D478"/>
      <color rgb="FF0074C0"/>
      <color rgb="FF00BC8A"/>
      <color rgb="FF00B04F"/>
      <color rgb="FFFFCECC"/>
      <color rgb="FFE0CBBD"/>
      <color rgb="FF00B050"/>
      <color rgb="FF009DA2"/>
      <color rgb="FFFFC100"/>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30.12.24</c:v>
                  </c:pt>
                  <c:pt idx="2">
                    <c:v>31.12.24</c:v>
                  </c:pt>
                  <c:pt idx="4">
                    <c:v>01.01.25</c:v>
                  </c:pt>
                  <c:pt idx="6">
                    <c:v>02.01.25</c:v>
                  </c:pt>
                  <c:pt idx="8">
                    <c:v>03.01.25</c:v>
                  </c:pt>
                  <c:pt idx="10">
                    <c:v>04.01.25</c:v>
                  </c:pt>
                  <c:pt idx="12">
                    <c:v>05.01.25</c:v>
                  </c:pt>
                </c:lvl>
              </c:multiLvlStrCache>
            </c:multiLvlStrRef>
          </c:cat>
          <c:val>
            <c:numRef>
              <c:f>'W1'!$D$142:$D$155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B90E-7E41-9DA8-E5DD4977DFFA}"/>
            </c:ext>
          </c:extLst>
        </c:ser>
        <c:ser>
          <c:idx val="1"/>
          <c:order val="1"/>
          <c:tx>
            <c:strRef>
              <c:f>'W1'!$E$141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30.12.24</c:v>
                  </c:pt>
                  <c:pt idx="2">
                    <c:v>31.12.24</c:v>
                  </c:pt>
                  <c:pt idx="4">
                    <c:v>01.01.25</c:v>
                  </c:pt>
                  <c:pt idx="6">
                    <c:v>02.01.25</c:v>
                  </c:pt>
                  <c:pt idx="8">
                    <c:v>03.01.25</c:v>
                  </c:pt>
                  <c:pt idx="10">
                    <c:v>04.01.25</c:v>
                  </c:pt>
                  <c:pt idx="12">
                    <c:v>05.01.25</c:v>
                  </c:pt>
                </c:lvl>
              </c:multiLvlStrCache>
            </c:multiLvlStrRef>
          </c:cat>
          <c:val>
            <c:numRef>
              <c:f>'W1'!$E$142:$E$155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B90E-7E41-9DA8-E5DD4977DFFA}"/>
            </c:ext>
          </c:extLst>
        </c:ser>
        <c:ser>
          <c:idx val="2"/>
          <c:order val="2"/>
          <c:tx>
            <c:strRef>
              <c:f>'W1'!$F$141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30.12.24</c:v>
                  </c:pt>
                  <c:pt idx="2">
                    <c:v>31.12.24</c:v>
                  </c:pt>
                  <c:pt idx="4">
                    <c:v>01.01.25</c:v>
                  </c:pt>
                  <c:pt idx="6">
                    <c:v>02.01.25</c:v>
                  </c:pt>
                  <c:pt idx="8">
                    <c:v>03.01.25</c:v>
                  </c:pt>
                  <c:pt idx="10">
                    <c:v>04.01.25</c:v>
                  </c:pt>
                  <c:pt idx="12">
                    <c:v>05.01.25</c:v>
                  </c:pt>
                </c:lvl>
              </c:multiLvlStrCache>
            </c:multiLvlStrRef>
          </c:cat>
          <c:val>
            <c:numRef>
              <c:f>'W1'!$F$142:$F$155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B90E-7E41-9DA8-E5DD4977DFFA}"/>
            </c:ext>
          </c:extLst>
        </c:ser>
        <c:ser>
          <c:idx val="3"/>
          <c:order val="3"/>
          <c:tx>
            <c:strRef>
              <c:f>'W1'!$G$141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30.12.24</c:v>
                  </c:pt>
                  <c:pt idx="2">
                    <c:v>31.12.24</c:v>
                  </c:pt>
                  <c:pt idx="4">
                    <c:v>01.01.25</c:v>
                  </c:pt>
                  <c:pt idx="6">
                    <c:v>02.01.25</c:v>
                  </c:pt>
                  <c:pt idx="8">
                    <c:v>03.01.25</c:v>
                  </c:pt>
                  <c:pt idx="10">
                    <c:v>04.01.25</c:v>
                  </c:pt>
                  <c:pt idx="12">
                    <c:v>05.01.25</c:v>
                  </c:pt>
                </c:lvl>
              </c:multiLvlStrCache>
            </c:multiLvlStrRef>
          </c:cat>
          <c:val>
            <c:numRef>
              <c:f>'W1'!$G$142:$G$155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B90E-7E41-9DA8-E5DD4977DFF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03.03.25</c:v>
                  </c:pt>
                  <c:pt idx="2">
                    <c:v>04.03.25</c:v>
                  </c:pt>
                  <c:pt idx="4">
                    <c:v>05.03.25</c:v>
                  </c:pt>
                  <c:pt idx="6">
                    <c:v>06.03.25</c:v>
                  </c:pt>
                  <c:pt idx="8">
                    <c:v>07.03.25</c:v>
                  </c:pt>
                  <c:pt idx="10">
                    <c:v>08.03.25</c:v>
                  </c:pt>
                  <c:pt idx="12">
                    <c:v>09.03.25</c:v>
                  </c:pt>
                </c:lvl>
              </c:multiLvlStrCache>
            </c:multiLvlStrRef>
          </c:cat>
          <c:val>
            <c:numRef>
              <c:f>'W10'!$D$142:$D$155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EE-B94F-BD2E-75228451A5E5}"/>
            </c:ext>
          </c:extLst>
        </c:ser>
        <c:ser>
          <c:idx val="1"/>
          <c:order val="1"/>
          <c:tx>
            <c:strRef>
              <c:f>'W10'!$E$141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03.03.25</c:v>
                  </c:pt>
                  <c:pt idx="2">
                    <c:v>04.03.25</c:v>
                  </c:pt>
                  <c:pt idx="4">
                    <c:v>05.03.25</c:v>
                  </c:pt>
                  <c:pt idx="6">
                    <c:v>06.03.25</c:v>
                  </c:pt>
                  <c:pt idx="8">
                    <c:v>07.03.25</c:v>
                  </c:pt>
                  <c:pt idx="10">
                    <c:v>08.03.25</c:v>
                  </c:pt>
                  <c:pt idx="12">
                    <c:v>09.03.25</c:v>
                  </c:pt>
                </c:lvl>
              </c:multiLvlStrCache>
            </c:multiLvlStrRef>
          </c:cat>
          <c:val>
            <c:numRef>
              <c:f>'W10'!$E$142:$E$155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EE-B94F-BD2E-75228451A5E5}"/>
            </c:ext>
          </c:extLst>
        </c:ser>
        <c:ser>
          <c:idx val="2"/>
          <c:order val="2"/>
          <c:tx>
            <c:strRef>
              <c:f>'W10'!$F$141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03.03.25</c:v>
                  </c:pt>
                  <c:pt idx="2">
                    <c:v>04.03.25</c:v>
                  </c:pt>
                  <c:pt idx="4">
                    <c:v>05.03.25</c:v>
                  </c:pt>
                  <c:pt idx="6">
                    <c:v>06.03.25</c:v>
                  </c:pt>
                  <c:pt idx="8">
                    <c:v>07.03.25</c:v>
                  </c:pt>
                  <c:pt idx="10">
                    <c:v>08.03.25</c:v>
                  </c:pt>
                  <c:pt idx="12">
                    <c:v>09.03.25</c:v>
                  </c:pt>
                </c:lvl>
              </c:multiLvlStrCache>
            </c:multiLvlStrRef>
          </c:cat>
          <c:val>
            <c:numRef>
              <c:f>'W10'!$F$142:$F$155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EE-B94F-BD2E-75228451A5E5}"/>
            </c:ext>
          </c:extLst>
        </c:ser>
        <c:ser>
          <c:idx val="3"/>
          <c:order val="3"/>
          <c:tx>
            <c:strRef>
              <c:f>'W10'!$G$141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03.03.25</c:v>
                  </c:pt>
                  <c:pt idx="2">
                    <c:v>04.03.25</c:v>
                  </c:pt>
                  <c:pt idx="4">
                    <c:v>05.03.25</c:v>
                  </c:pt>
                  <c:pt idx="6">
                    <c:v>06.03.25</c:v>
                  </c:pt>
                  <c:pt idx="8">
                    <c:v>07.03.25</c:v>
                  </c:pt>
                  <c:pt idx="10">
                    <c:v>08.03.25</c:v>
                  </c:pt>
                  <c:pt idx="12">
                    <c:v>09.03.25</c:v>
                  </c:pt>
                </c:lvl>
              </c:multiLvlStrCache>
            </c:multiLvlStrRef>
          </c:cat>
          <c:val>
            <c:numRef>
              <c:f>'W10'!$G$142:$G$155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EE-B94F-BD2E-75228451A5E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10.03.25</c:v>
                  </c:pt>
                  <c:pt idx="2">
                    <c:v>11.03.25</c:v>
                  </c:pt>
                  <c:pt idx="4">
                    <c:v>12.03.25</c:v>
                  </c:pt>
                  <c:pt idx="6">
                    <c:v>13.03.25</c:v>
                  </c:pt>
                  <c:pt idx="8">
                    <c:v>14.03.25</c:v>
                  </c:pt>
                  <c:pt idx="10">
                    <c:v>15.03.25</c:v>
                  </c:pt>
                  <c:pt idx="12">
                    <c:v>16.03.25</c:v>
                  </c:pt>
                </c:lvl>
              </c:multiLvlStrCache>
            </c:multiLvlStrRef>
          </c:cat>
          <c:val>
            <c:numRef>
              <c:f>'W11'!$D$142:$D$155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6B1-CA48-991F-C3DA8B19820A}"/>
            </c:ext>
          </c:extLst>
        </c:ser>
        <c:ser>
          <c:idx val="1"/>
          <c:order val="1"/>
          <c:tx>
            <c:strRef>
              <c:f>'W11'!$E$141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10.03.25</c:v>
                  </c:pt>
                  <c:pt idx="2">
                    <c:v>11.03.25</c:v>
                  </c:pt>
                  <c:pt idx="4">
                    <c:v>12.03.25</c:v>
                  </c:pt>
                  <c:pt idx="6">
                    <c:v>13.03.25</c:v>
                  </c:pt>
                  <c:pt idx="8">
                    <c:v>14.03.25</c:v>
                  </c:pt>
                  <c:pt idx="10">
                    <c:v>15.03.25</c:v>
                  </c:pt>
                  <c:pt idx="12">
                    <c:v>16.03.25</c:v>
                  </c:pt>
                </c:lvl>
              </c:multiLvlStrCache>
            </c:multiLvlStrRef>
          </c:cat>
          <c:val>
            <c:numRef>
              <c:f>'W11'!$E$142:$E$155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6B1-CA48-991F-C3DA8B19820A}"/>
            </c:ext>
          </c:extLst>
        </c:ser>
        <c:ser>
          <c:idx val="2"/>
          <c:order val="2"/>
          <c:tx>
            <c:strRef>
              <c:f>'W11'!$F$141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10.03.25</c:v>
                  </c:pt>
                  <c:pt idx="2">
                    <c:v>11.03.25</c:v>
                  </c:pt>
                  <c:pt idx="4">
                    <c:v>12.03.25</c:v>
                  </c:pt>
                  <c:pt idx="6">
                    <c:v>13.03.25</c:v>
                  </c:pt>
                  <c:pt idx="8">
                    <c:v>14.03.25</c:v>
                  </c:pt>
                  <c:pt idx="10">
                    <c:v>15.03.25</c:v>
                  </c:pt>
                  <c:pt idx="12">
                    <c:v>16.03.25</c:v>
                  </c:pt>
                </c:lvl>
              </c:multiLvlStrCache>
            </c:multiLvlStrRef>
          </c:cat>
          <c:val>
            <c:numRef>
              <c:f>'W11'!$F$142:$F$155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6B1-CA48-991F-C3DA8B19820A}"/>
            </c:ext>
          </c:extLst>
        </c:ser>
        <c:ser>
          <c:idx val="3"/>
          <c:order val="3"/>
          <c:tx>
            <c:strRef>
              <c:f>'W11'!$G$141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10.03.25</c:v>
                  </c:pt>
                  <c:pt idx="2">
                    <c:v>11.03.25</c:v>
                  </c:pt>
                  <c:pt idx="4">
                    <c:v>12.03.25</c:v>
                  </c:pt>
                  <c:pt idx="6">
                    <c:v>13.03.25</c:v>
                  </c:pt>
                  <c:pt idx="8">
                    <c:v>14.03.25</c:v>
                  </c:pt>
                  <c:pt idx="10">
                    <c:v>15.03.25</c:v>
                  </c:pt>
                  <c:pt idx="12">
                    <c:v>16.03.25</c:v>
                  </c:pt>
                </c:lvl>
              </c:multiLvlStrCache>
            </c:multiLvlStrRef>
          </c:cat>
          <c:val>
            <c:numRef>
              <c:f>'W11'!$G$142:$G$155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6B1-CA48-991F-C3DA8B19820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17.03.25</c:v>
                  </c:pt>
                  <c:pt idx="2">
                    <c:v>18.03.25</c:v>
                  </c:pt>
                  <c:pt idx="4">
                    <c:v>19.03.25</c:v>
                  </c:pt>
                  <c:pt idx="6">
                    <c:v>20.03.25</c:v>
                  </c:pt>
                  <c:pt idx="8">
                    <c:v>21.03.25</c:v>
                  </c:pt>
                  <c:pt idx="10">
                    <c:v>22.03.25</c:v>
                  </c:pt>
                  <c:pt idx="12">
                    <c:v>23.03.25</c:v>
                  </c:pt>
                </c:lvl>
              </c:multiLvlStrCache>
            </c:multiLvlStrRef>
          </c:cat>
          <c:val>
            <c:numRef>
              <c:f>'W12'!$D$142:$D$155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FB-1746-9296-08CC6CF6389C}"/>
            </c:ext>
          </c:extLst>
        </c:ser>
        <c:ser>
          <c:idx val="1"/>
          <c:order val="1"/>
          <c:tx>
            <c:strRef>
              <c:f>'W12'!$E$141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17.03.25</c:v>
                  </c:pt>
                  <c:pt idx="2">
                    <c:v>18.03.25</c:v>
                  </c:pt>
                  <c:pt idx="4">
                    <c:v>19.03.25</c:v>
                  </c:pt>
                  <c:pt idx="6">
                    <c:v>20.03.25</c:v>
                  </c:pt>
                  <c:pt idx="8">
                    <c:v>21.03.25</c:v>
                  </c:pt>
                  <c:pt idx="10">
                    <c:v>22.03.25</c:v>
                  </c:pt>
                  <c:pt idx="12">
                    <c:v>23.03.25</c:v>
                  </c:pt>
                </c:lvl>
              </c:multiLvlStrCache>
            </c:multiLvlStrRef>
          </c:cat>
          <c:val>
            <c:numRef>
              <c:f>'W12'!$E$142:$E$155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FB-1746-9296-08CC6CF6389C}"/>
            </c:ext>
          </c:extLst>
        </c:ser>
        <c:ser>
          <c:idx val="2"/>
          <c:order val="2"/>
          <c:tx>
            <c:strRef>
              <c:f>'W12'!$F$141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17.03.25</c:v>
                  </c:pt>
                  <c:pt idx="2">
                    <c:v>18.03.25</c:v>
                  </c:pt>
                  <c:pt idx="4">
                    <c:v>19.03.25</c:v>
                  </c:pt>
                  <c:pt idx="6">
                    <c:v>20.03.25</c:v>
                  </c:pt>
                  <c:pt idx="8">
                    <c:v>21.03.25</c:v>
                  </c:pt>
                  <c:pt idx="10">
                    <c:v>22.03.25</c:v>
                  </c:pt>
                  <c:pt idx="12">
                    <c:v>23.03.25</c:v>
                  </c:pt>
                </c:lvl>
              </c:multiLvlStrCache>
            </c:multiLvlStrRef>
          </c:cat>
          <c:val>
            <c:numRef>
              <c:f>'W12'!$F$142:$F$155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FB-1746-9296-08CC6CF6389C}"/>
            </c:ext>
          </c:extLst>
        </c:ser>
        <c:ser>
          <c:idx val="3"/>
          <c:order val="3"/>
          <c:tx>
            <c:strRef>
              <c:f>'W12'!$G$141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17.03.25</c:v>
                  </c:pt>
                  <c:pt idx="2">
                    <c:v>18.03.25</c:v>
                  </c:pt>
                  <c:pt idx="4">
                    <c:v>19.03.25</c:v>
                  </c:pt>
                  <c:pt idx="6">
                    <c:v>20.03.25</c:v>
                  </c:pt>
                  <c:pt idx="8">
                    <c:v>21.03.25</c:v>
                  </c:pt>
                  <c:pt idx="10">
                    <c:v>22.03.25</c:v>
                  </c:pt>
                  <c:pt idx="12">
                    <c:v>23.03.25</c:v>
                  </c:pt>
                </c:lvl>
              </c:multiLvlStrCache>
            </c:multiLvlStrRef>
          </c:cat>
          <c:val>
            <c:numRef>
              <c:f>'W12'!$G$142:$G$155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FB-1746-9296-08CC6CF6389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24.03.25</c:v>
                  </c:pt>
                  <c:pt idx="2">
                    <c:v>25.03.25</c:v>
                  </c:pt>
                  <c:pt idx="4">
                    <c:v>26.03.25</c:v>
                  </c:pt>
                  <c:pt idx="6">
                    <c:v>27.03.25</c:v>
                  </c:pt>
                  <c:pt idx="8">
                    <c:v>28.03.25</c:v>
                  </c:pt>
                  <c:pt idx="10">
                    <c:v>29.03.25</c:v>
                  </c:pt>
                  <c:pt idx="12">
                    <c:v>30.03.25</c:v>
                  </c:pt>
                </c:lvl>
              </c:multiLvlStrCache>
            </c:multiLvlStrRef>
          </c:cat>
          <c:val>
            <c:numRef>
              <c:f>'W13'!$D$142:$D$155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9F5-E842-B084-CADD7EDEBF73}"/>
            </c:ext>
          </c:extLst>
        </c:ser>
        <c:ser>
          <c:idx val="1"/>
          <c:order val="1"/>
          <c:tx>
            <c:strRef>
              <c:f>'W13'!$E$141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24.03.25</c:v>
                  </c:pt>
                  <c:pt idx="2">
                    <c:v>25.03.25</c:v>
                  </c:pt>
                  <c:pt idx="4">
                    <c:v>26.03.25</c:v>
                  </c:pt>
                  <c:pt idx="6">
                    <c:v>27.03.25</c:v>
                  </c:pt>
                  <c:pt idx="8">
                    <c:v>28.03.25</c:v>
                  </c:pt>
                  <c:pt idx="10">
                    <c:v>29.03.25</c:v>
                  </c:pt>
                  <c:pt idx="12">
                    <c:v>30.03.25</c:v>
                  </c:pt>
                </c:lvl>
              </c:multiLvlStrCache>
            </c:multiLvlStrRef>
          </c:cat>
          <c:val>
            <c:numRef>
              <c:f>'W13'!$E$142:$E$155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9F5-E842-B084-CADD7EDEBF73}"/>
            </c:ext>
          </c:extLst>
        </c:ser>
        <c:ser>
          <c:idx val="2"/>
          <c:order val="2"/>
          <c:tx>
            <c:strRef>
              <c:f>'W13'!$F$141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24.03.25</c:v>
                  </c:pt>
                  <c:pt idx="2">
                    <c:v>25.03.25</c:v>
                  </c:pt>
                  <c:pt idx="4">
                    <c:v>26.03.25</c:v>
                  </c:pt>
                  <c:pt idx="6">
                    <c:v>27.03.25</c:v>
                  </c:pt>
                  <c:pt idx="8">
                    <c:v>28.03.25</c:v>
                  </c:pt>
                  <c:pt idx="10">
                    <c:v>29.03.25</c:v>
                  </c:pt>
                  <c:pt idx="12">
                    <c:v>30.03.25</c:v>
                  </c:pt>
                </c:lvl>
              </c:multiLvlStrCache>
            </c:multiLvlStrRef>
          </c:cat>
          <c:val>
            <c:numRef>
              <c:f>'W13'!$F$142:$F$155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9F5-E842-B084-CADD7EDEBF73}"/>
            </c:ext>
          </c:extLst>
        </c:ser>
        <c:ser>
          <c:idx val="3"/>
          <c:order val="3"/>
          <c:tx>
            <c:strRef>
              <c:f>'W13'!$G$141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24.03.25</c:v>
                  </c:pt>
                  <c:pt idx="2">
                    <c:v>25.03.25</c:v>
                  </c:pt>
                  <c:pt idx="4">
                    <c:v>26.03.25</c:v>
                  </c:pt>
                  <c:pt idx="6">
                    <c:v>27.03.25</c:v>
                  </c:pt>
                  <c:pt idx="8">
                    <c:v>28.03.25</c:v>
                  </c:pt>
                  <c:pt idx="10">
                    <c:v>29.03.25</c:v>
                  </c:pt>
                  <c:pt idx="12">
                    <c:v>30.03.25</c:v>
                  </c:pt>
                </c:lvl>
              </c:multiLvlStrCache>
            </c:multiLvlStrRef>
          </c:cat>
          <c:val>
            <c:numRef>
              <c:f>'W13'!$G$142:$G$155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9F5-E842-B084-CADD7EDEBF73}"/>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31.03.25</c:v>
                  </c:pt>
                  <c:pt idx="2">
                    <c:v>01.04.25</c:v>
                  </c:pt>
                  <c:pt idx="4">
                    <c:v>02.04.25</c:v>
                  </c:pt>
                  <c:pt idx="6">
                    <c:v>03.04.25</c:v>
                  </c:pt>
                  <c:pt idx="8">
                    <c:v>04.04.25</c:v>
                  </c:pt>
                  <c:pt idx="10">
                    <c:v>05.04.25</c:v>
                  </c:pt>
                  <c:pt idx="12">
                    <c:v>06.04.25</c:v>
                  </c:pt>
                </c:lvl>
              </c:multiLvlStrCache>
            </c:multiLvlStrRef>
          </c:cat>
          <c:val>
            <c:numRef>
              <c:f>'W14'!$D$142:$D$155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AF1-8F4B-A87B-920443AF0208}"/>
            </c:ext>
          </c:extLst>
        </c:ser>
        <c:ser>
          <c:idx val="1"/>
          <c:order val="1"/>
          <c:tx>
            <c:strRef>
              <c:f>'W14'!$E$141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31.03.25</c:v>
                  </c:pt>
                  <c:pt idx="2">
                    <c:v>01.04.25</c:v>
                  </c:pt>
                  <c:pt idx="4">
                    <c:v>02.04.25</c:v>
                  </c:pt>
                  <c:pt idx="6">
                    <c:v>03.04.25</c:v>
                  </c:pt>
                  <c:pt idx="8">
                    <c:v>04.04.25</c:v>
                  </c:pt>
                  <c:pt idx="10">
                    <c:v>05.04.25</c:v>
                  </c:pt>
                  <c:pt idx="12">
                    <c:v>06.04.25</c:v>
                  </c:pt>
                </c:lvl>
              </c:multiLvlStrCache>
            </c:multiLvlStrRef>
          </c:cat>
          <c:val>
            <c:numRef>
              <c:f>'W14'!$E$142:$E$155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AF1-8F4B-A87B-920443AF0208}"/>
            </c:ext>
          </c:extLst>
        </c:ser>
        <c:ser>
          <c:idx val="2"/>
          <c:order val="2"/>
          <c:tx>
            <c:strRef>
              <c:f>'W14'!$F$141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31.03.25</c:v>
                  </c:pt>
                  <c:pt idx="2">
                    <c:v>01.04.25</c:v>
                  </c:pt>
                  <c:pt idx="4">
                    <c:v>02.04.25</c:v>
                  </c:pt>
                  <c:pt idx="6">
                    <c:v>03.04.25</c:v>
                  </c:pt>
                  <c:pt idx="8">
                    <c:v>04.04.25</c:v>
                  </c:pt>
                  <c:pt idx="10">
                    <c:v>05.04.25</c:v>
                  </c:pt>
                  <c:pt idx="12">
                    <c:v>06.04.25</c:v>
                  </c:pt>
                </c:lvl>
              </c:multiLvlStrCache>
            </c:multiLvlStrRef>
          </c:cat>
          <c:val>
            <c:numRef>
              <c:f>'W14'!$F$142:$F$155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AF1-8F4B-A87B-920443AF0208}"/>
            </c:ext>
          </c:extLst>
        </c:ser>
        <c:ser>
          <c:idx val="3"/>
          <c:order val="3"/>
          <c:tx>
            <c:strRef>
              <c:f>'W14'!$G$141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31.03.25</c:v>
                  </c:pt>
                  <c:pt idx="2">
                    <c:v>01.04.25</c:v>
                  </c:pt>
                  <c:pt idx="4">
                    <c:v>02.04.25</c:v>
                  </c:pt>
                  <c:pt idx="6">
                    <c:v>03.04.25</c:v>
                  </c:pt>
                  <c:pt idx="8">
                    <c:v>04.04.25</c:v>
                  </c:pt>
                  <c:pt idx="10">
                    <c:v>05.04.25</c:v>
                  </c:pt>
                  <c:pt idx="12">
                    <c:v>06.04.25</c:v>
                  </c:pt>
                </c:lvl>
              </c:multiLvlStrCache>
            </c:multiLvlStrRef>
          </c:cat>
          <c:val>
            <c:numRef>
              <c:f>'W14'!$G$142:$G$155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AF1-8F4B-A87B-920443AF02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07.04.25</c:v>
                  </c:pt>
                  <c:pt idx="2">
                    <c:v>08.04.25</c:v>
                  </c:pt>
                  <c:pt idx="4">
                    <c:v>09.04.25</c:v>
                  </c:pt>
                  <c:pt idx="6">
                    <c:v>10.04.25</c:v>
                  </c:pt>
                  <c:pt idx="8">
                    <c:v>11.04.25</c:v>
                  </c:pt>
                  <c:pt idx="10">
                    <c:v>12.04.25</c:v>
                  </c:pt>
                  <c:pt idx="12">
                    <c:v>13.04.25</c:v>
                  </c:pt>
                </c:lvl>
              </c:multiLvlStrCache>
            </c:multiLvlStrRef>
          </c:cat>
          <c:val>
            <c:numRef>
              <c:f>'W15'!$D$142:$D$155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B6A-664F-A97B-C8386C7698AC}"/>
            </c:ext>
          </c:extLst>
        </c:ser>
        <c:ser>
          <c:idx val="1"/>
          <c:order val="1"/>
          <c:tx>
            <c:strRef>
              <c:f>'W15'!$E$141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07.04.25</c:v>
                  </c:pt>
                  <c:pt idx="2">
                    <c:v>08.04.25</c:v>
                  </c:pt>
                  <c:pt idx="4">
                    <c:v>09.04.25</c:v>
                  </c:pt>
                  <c:pt idx="6">
                    <c:v>10.04.25</c:v>
                  </c:pt>
                  <c:pt idx="8">
                    <c:v>11.04.25</c:v>
                  </c:pt>
                  <c:pt idx="10">
                    <c:v>12.04.25</c:v>
                  </c:pt>
                  <c:pt idx="12">
                    <c:v>13.04.25</c:v>
                  </c:pt>
                </c:lvl>
              </c:multiLvlStrCache>
            </c:multiLvlStrRef>
          </c:cat>
          <c:val>
            <c:numRef>
              <c:f>'W15'!$E$142:$E$155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B6A-664F-A97B-C8386C7698AC}"/>
            </c:ext>
          </c:extLst>
        </c:ser>
        <c:ser>
          <c:idx val="2"/>
          <c:order val="2"/>
          <c:tx>
            <c:strRef>
              <c:f>'W15'!$F$141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07.04.25</c:v>
                  </c:pt>
                  <c:pt idx="2">
                    <c:v>08.04.25</c:v>
                  </c:pt>
                  <c:pt idx="4">
                    <c:v>09.04.25</c:v>
                  </c:pt>
                  <c:pt idx="6">
                    <c:v>10.04.25</c:v>
                  </c:pt>
                  <c:pt idx="8">
                    <c:v>11.04.25</c:v>
                  </c:pt>
                  <c:pt idx="10">
                    <c:v>12.04.25</c:v>
                  </c:pt>
                  <c:pt idx="12">
                    <c:v>13.04.25</c:v>
                  </c:pt>
                </c:lvl>
              </c:multiLvlStrCache>
            </c:multiLvlStrRef>
          </c:cat>
          <c:val>
            <c:numRef>
              <c:f>'W15'!$F$142:$F$155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B6A-664F-A97B-C8386C7698AC}"/>
            </c:ext>
          </c:extLst>
        </c:ser>
        <c:ser>
          <c:idx val="3"/>
          <c:order val="3"/>
          <c:tx>
            <c:strRef>
              <c:f>'W15'!$G$141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07.04.25</c:v>
                  </c:pt>
                  <c:pt idx="2">
                    <c:v>08.04.25</c:v>
                  </c:pt>
                  <c:pt idx="4">
                    <c:v>09.04.25</c:v>
                  </c:pt>
                  <c:pt idx="6">
                    <c:v>10.04.25</c:v>
                  </c:pt>
                  <c:pt idx="8">
                    <c:v>11.04.25</c:v>
                  </c:pt>
                  <c:pt idx="10">
                    <c:v>12.04.25</c:v>
                  </c:pt>
                  <c:pt idx="12">
                    <c:v>13.04.25</c:v>
                  </c:pt>
                </c:lvl>
              </c:multiLvlStrCache>
            </c:multiLvlStrRef>
          </c:cat>
          <c:val>
            <c:numRef>
              <c:f>'W15'!$G$142:$G$155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B6A-664F-A97B-C8386C7698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14.04.25</c:v>
                  </c:pt>
                  <c:pt idx="2">
                    <c:v>15.04.25</c:v>
                  </c:pt>
                  <c:pt idx="4">
                    <c:v>16.04.25</c:v>
                  </c:pt>
                  <c:pt idx="6">
                    <c:v>17.04.25</c:v>
                  </c:pt>
                  <c:pt idx="8">
                    <c:v>18.04.25</c:v>
                  </c:pt>
                  <c:pt idx="10">
                    <c:v>19.04.25</c:v>
                  </c:pt>
                  <c:pt idx="12">
                    <c:v>20.04.25</c:v>
                  </c:pt>
                </c:lvl>
              </c:multiLvlStrCache>
            </c:multiLvlStrRef>
          </c:cat>
          <c:val>
            <c:numRef>
              <c:f>'W16'!$D$142:$D$155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598-CE4E-A8FA-813D8FE8C899}"/>
            </c:ext>
          </c:extLst>
        </c:ser>
        <c:ser>
          <c:idx val="1"/>
          <c:order val="1"/>
          <c:tx>
            <c:strRef>
              <c:f>'W16'!$E$141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14.04.25</c:v>
                  </c:pt>
                  <c:pt idx="2">
                    <c:v>15.04.25</c:v>
                  </c:pt>
                  <c:pt idx="4">
                    <c:v>16.04.25</c:v>
                  </c:pt>
                  <c:pt idx="6">
                    <c:v>17.04.25</c:v>
                  </c:pt>
                  <c:pt idx="8">
                    <c:v>18.04.25</c:v>
                  </c:pt>
                  <c:pt idx="10">
                    <c:v>19.04.25</c:v>
                  </c:pt>
                  <c:pt idx="12">
                    <c:v>20.04.25</c:v>
                  </c:pt>
                </c:lvl>
              </c:multiLvlStrCache>
            </c:multiLvlStrRef>
          </c:cat>
          <c:val>
            <c:numRef>
              <c:f>'W16'!$E$142:$E$155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598-CE4E-A8FA-813D8FE8C899}"/>
            </c:ext>
          </c:extLst>
        </c:ser>
        <c:ser>
          <c:idx val="2"/>
          <c:order val="2"/>
          <c:tx>
            <c:strRef>
              <c:f>'W16'!$F$141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14.04.25</c:v>
                  </c:pt>
                  <c:pt idx="2">
                    <c:v>15.04.25</c:v>
                  </c:pt>
                  <c:pt idx="4">
                    <c:v>16.04.25</c:v>
                  </c:pt>
                  <c:pt idx="6">
                    <c:v>17.04.25</c:v>
                  </c:pt>
                  <c:pt idx="8">
                    <c:v>18.04.25</c:v>
                  </c:pt>
                  <c:pt idx="10">
                    <c:v>19.04.25</c:v>
                  </c:pt>
                  <c:pt idx="12">
                    <c:v>20.04.25</c:v>
                  </c:pt>
                </c:lvl>
              </c:multiLvlStrCache>
            </c:multiLvlStrRef>
          </c:cat>
          <c:val>
            <c:numRef>
              <c:f>'W16'!$F$142:$F$155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598-CE4E-A8FA-813D8FE8C899}"/>
            </c:ext>
          </c:extLst>
        </c:ser>
        <c:ser>
          <c:idx val="3"/>
          <c:order val="3"/>
          <c:tx>
            <c:strRef>
              <c:f>'W16'!$G$141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14.04.25</c:v>
                  </c:pt>
                  <c:pt idx="2">
                    <c:v>15.04.25</c:v>
                  </c:pt>
                  <c:pt idx="4">
                    <c:v>16.04.25</c:v>
                  </c:pt>
                  <c:pt idx="6">
                    <c:v>17.04.25</c:v>
                  </c:pt>
                  <c:pt idx="8">
                    <c:v>18.04.25</c:v>
                  </c:pt>
                  <c:pt idx="10">
                    <c:v>19.04.25</c:v>
                  </c:pt>
                  <c:pt idx="12">
                    <c:v>20.04.25</c:v>
                  </c:pt>
                </c:lvl>
              </c:multiLvlStrCache>
            </c:multiLvlStrRef>
          </c:cat>
          <c:val>
            <c:numRef>
              <c:f>'W16'!$G$142:$G$155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598-CE4E-A8FA-813D8FE8C89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'W17'!$D$142</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21.04.25</c:v>
                  </c:pt>
                  <c:pt idx="2">
                    <c:v>22.04.25</c:v>
                  </c:pt>
                  <c:pt idx="4">
                    <c:v>23.04.25</c:v>
                  </c:pt>
                  <c:pt idx="6">
                    <c:v>24.04.25</c:v>
                  </c:pt>
                  <c:pt idx="8">
                    <c:v>25.04.25</c:v>
                  </c:pt>
                  <c:pt idx="10">
                    <c:v>26.04.25</c:v>
                  </c:pt>
                  <c:pt idx="12">
                    <c:v>27.04.25</c:v>
                  </c:pt>
                </c:lvl>
              </c:multiLvlStrCache>
            </c:multiLvlStrRef>
          </c:cat>
          <c:val>
            <c:numRef>
              <c:f>'W17'!$D$143:$D$156</c:f>
              <c:numCache>
                <c:formatCode>0</c:formatCode>
                <c:ptCount val="14"/>
                <c:pt idx="0">
                  <c:v>80</c:v>
                </c:pt>
                <c:pt idx="1">
                  <c:v>83</c:v>
                </c:pt>
                <c:pt idx="2">
                  <c:v>79</c:v>
                </c:pt>
                <c:pt idx="3">
                  <c:v>85</c:v>
                </c:pt>
                <c:pt idx="4">
                  <c:v>52</c:v>
                </c:pt>
                <c:pt idx="5">
                  <c:v>70</c:v>
                </c:pt>
                <c:pt idx="6">
                  <c:v>85</c:v>
                </c:pt>
                <c:pt idx="7">
                  <c:v>90</c:v>
                </c:pt>
                <c:pt idx="8">
                  <c:v>50</c:v>
                </c:pt>
                <c:pt idx="9">
                  <c:v>62</c:v>
                </c:pt>
                <c:pt idx="10">
                  <c:v>72</c:v>
                </c:pt>
                <c:pt idx="11">
                  <c:v>74</c:v>
                </c:pt>
                <c:pt idx="12">
                  <c:v>68</c:v>
                </c:pt>
                <c:pt idx="13">
                  <c:v>65</c:v>
                </c:pt>
              </c:numCache>
            </c:numRef>
          </c:val>
          <c:smooth val="0"/>
          <c:extLst>
            <c:ext xmlns:c16="http://schemas.microsoft.com/office/drawing/2014/chart" uri="{C3380CC4-5D6E-409C-BE32-E72D297353CC}">
              <c16:uniqueId val="{00000000-4F7A-AE49-AB5B-55B8F9A99396}"/>
            </c:ext>
          </c:extLst>
        </c:ser>
        <c:ser>
          <c:idx val="1"/>
          <c:order val="1"/>
          <c:tx>
            <c:strRef>
              <c:f>'W17'!$E$142</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21.04.25</c:v>
                  </c:pt>
                  <c:pt idx="2">
                    <c:v>22.04.25</c:v>
                  </c:pt>
                  <c:pt idx="4">
                    <c:v>23.04.25</c:v>
                  </c:pt>
                  <c:pt idx="6">
                    <c:v>24.04.25</c:v>
                  </c:pt>
                  <c:pt idx="8">
                    <c:v>25.04.25</c:v>
                  </c:pt>
                  <c:pt idx="10">
                    <c:v>26.04.25</c:v>
                  </c:pt>
                  <c:pt idx="12">
                    <c:v>27.04.25</c:v>
                  </c:pt>
                </c:lvl>
              </c:multiLvlStrCache>
            </c:multiLvlStrRef>
          </c:cat>
          <c:val>
            <c:numRef>
              <c:f>'W17'!$E$143:$E$156</c:f>
              <c:numCache>
                <c:formatCode>0</c:formatCode>
                <c:ptCount val="14"/>
                <c:pt idx="0">
                  <c:v>95</c:v>
                </c:pt>
                <c:pt idx="1">
                  <c:v>93</c:v>
                </c:pt>
                <c:pt idx="2">
                  <c:v>97</c:v>
                </c:pt>
                <c:pt idx="3">
                  <c:v>100</c:v>
                </c:pt>
                <c:pt idx="4">
                  <c:v>102</c:v>
                </c:pt>
                <c:pt idx="5">
                  <c:v>95</c:v>
                </c:pt>
                <c:pt idx="6">
                  <c:v>100</c:v>
                </c:pt>
                <c:pt idx="7">
                  <c:v>110</c:v>
                </c:pt>
                <c:pt idx="8">
                  <c:v>95</c:v>
                </c:pt>
                <c:pt idx="9">
                  <c:v>97</c:v>
                </c:pt>
                <c:pt idx="10">
                  <c:v>90</c:v>
                </c:pt>
                <c:pt idx="11">
                  <c:v>100</c:v>
                </c:pt>
                <c:pt idx="12">
                  <c:v>99</c:v>
                </c:pt>
                <c:pt idx="13">
                  <c:v>101</c:v>
                </c:pt>
              </c:numCache>
            </c:numRef>
          </c:val>
          <c:smooth val="0"/>
          <c:extLst>
            <c:ext xmlns:c16="http://schemas.microsoft.com/office/drawing/2014/chart" uri="{C3380CC4-5D6E-409C-BE32-E72D297353CC}">
              <c16:uniqueId val="{00000001-4F7A-AE49-AB5B-55B8F9A99396}"/>
            </c:ext>
          </c:extLst>
        </c:ser>
        <c:ser>
          <c:idx val="2"/>
          <c:order val="2"/>
          <c:tx>
            <c:strRef>
              <c:f>'W17'!$F$142</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21.04.25</c:v>
                  </c:pt>
                  <c:pt idx="2">
                    <c:v>22.04.25</c:v>
                  </c:pt>
                  <c:pt idx="4">
                    <c:v>23.04.25</c:v>
                  </c:pt>
                  <c:pt idx="6">
                    <c:v>24.04.25</c:v>
                  </c:pt>
                  <c:pt idx="8">
                    <c:v>25.04.25</c:v>
                  </c:pt>
                  <c:pt idx="10">
                    <c:v>26.04.25</c:v>
                  </c:pt>
                  <c:pt idx="12">
                    <c:v>27.04.25</c:v>
                  </c:pt>
                </c:lvl>
              </c:multiLvlStrCache>
            </c:multiLvlStrRef>
          </c:cat>
          <c:val>
            <c:numRef>
              <c:f>'W17'!$F$143:$F$156</c:f>
              <c:numCache>
                <c:formatCode>0</c:formatCode>
                <c:ptCount val="14"/>
                <c:pt idx="0">
                  <c:v>150</c:v>
                </c:pt>
                <c:pt idx="1">
                  <c:v>115</c:v>
                </c:pt>
                <c:pt idx="2">
                  <c:v>145</c:v>
                </c:pt>
                <c:pt idx="3">
                  <c:v>130</c:v>
                </c:pt>
                <c:pt idx="4">
                  <c:v>110</c:v>
                </c:pt>
                <c:pt idx="5">
                  <c:v>120</c:v>
                </c:pt>
                <c:pt idx="6">
                  <c:v>124</c:v>
                </c:pt>
                <c:pt idx="7">
                  <c:v>122</c:v>
                </c:pt>
                <c:pt idx="8">
                  <c:v>115</c:v>
                </c:pt>
                <c:pt idx="9">
                  <c:v>119</c:v>
                </c:pt>
                <c:pt idx="10">
                  <c:v>155</c:v>
                </c:pt>
                <c:pt idx="11">
                  <c:v>135</c:v>
                </c:pt>
                <c:pt idx="12">
                  <c:v>130</c:v>
                </c:pt>
                <c:pt idx="13">
                  <c:v>150</c:v>
                </c:pt>
              </c:numCache>
            </c:numRef>
          </c:val>
          <c:smooth val="0"/>
          <c:extLst>
            <c:ext xmlns:c16="http://schemas.microsoft.com/office/drawing/2014/chart" uri="{C3380CC4-5D6E-409C-BE32-E72D297353CC}">
              <c16:uniqueId val="{00000002-4F7A-AE49-AB5B-55B8F9A99396}"/>
            </c:ext>
          </c:extLst>
        </c:ser>
        <c:ser>
          <c:idx val="3"/>
          <c:order val="3"/>
          <c:tx>
            <c:strRef>
              <c:f>'W17'!$G$142</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21.04.25</c:v>
                  </c:pt>
                  <c:pt idx="2">
                    <c:v>22.04.25</c:v>
                  </c:pt>
                  <c:pt idx="4">
                    <c:v>23.04.25</c:v>
                  </c:pt>
                  <c:pt idx="6">
                    <c:v>24.04.25</c:v>
                  </c:pt>
                  <c:pt idx="8">
                    <c:v>25.04.25</c:v>
                  </c:pt>
                  <c:pt idx="10">
                    <c:v>26.04.25</c:v>
                  </c:pt>
                  <c:pt idx="12">
                    <c:v>27.04.25</c:v>
                  </c:pt>
                </c:lvl>
              </c:multiLvlStrCache>
            </c:multiLvlStrRef>
          </c:cat>
          <c:val>
            <c:numRef>
              <c:f>'W17'!$G$143:$G$156</c:f>
              <c:numCache>
                <c:formatCode>0</c:formatCode>
                <c:ptCount val="14"/>
                <c:pt idx="0">
                  <c:v>70</c:v>
                </c:pt>
                <c:pt idx="2">
                  <c:v>75</c:v>
                </c:pt>
                <c:pt idx="4">
                  <c:v>80</c:v>
                </c:pt>
                <c:pt idx="6">
                  <c:v>75</c:v>
                </c:pt>
                <c:pt idx="8">
                  <c:v>70</c:v>
                </c:pt>
                <c:pt idx="10">
                  <c:v>81</c:v>
                </c:pt>
                <c:pt idx="12">
                  <c:v>85</c:v>
                </c:pt>
              </c:numCache>
            </c:numRef>
          </c:val>
          <c:smooth val="0"/>
          <c:extLst>
            <c:ext xmlns:c16="http://schemas.microsoft.com/office/drawing/2014/chart" uri="{C3380CC4-5D6E-409C-BE32-E72D297353CC}">
              <c16:uniqueId val="{00000003-4F7A-AE49-AB5B-55B8F9A9939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28.04.25</c:v>
                  </c:pt>
                  <c:pt idx="2">
                    <c:v>29.04.25</c:v>
                  </c:pt>
                  <c:pt idx="4">
                    <c:v>30.04.25</c:v>
                  </c:pt>
                  <c:pt idx="6">
                    <c:v>01.05.25</c:v>
                  </c:pt>
                  <c:pt idx="8">
                    <c:v>02.05.25</c:v>
                  </c:pt>
                  <c:pt idx="10">
                    <c:v>03.05.25</c:v>
                  </c:pt>
                  <c:pt idx="12">
                    <c:v>04.05.25</c:v>
                  </c:pt>
                </c:lvl>
              </c:multiLvlStrCache>
            </c:multiLvlStrRef>
          </c:cat>
          <c:val>
            <c:numRef>
              <c:f>'W18'!$D$142:$D$155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5B5-534B-8961-4D60AB7A7532}"/>
            </c:ext>
          </c:extLst>
        </c:ser>
        <c:ser>
          <c:idx val="1"/>
          <c:order val="1"/>
          <c:tx>
            <c:strRef>
              <c:f>'W18'!$E$141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28.04.25</c:v>
                  </c:pt>
                  <c:pt idx="2">
                    <c:v>29.04.25</c:v>
                  </c:pt>
                  <c:pt idx="4">
                    <c:v>30.04.25</c:v>
                  </c:pt>
                  <c:pt idx="6">
                    <c:v>01.05.25</c:v>
                  </c:pt>
                  <c:pt idx="8">
                    <c:v>02.05.25</c:v>
                  </c:pt>
                  <c:pt idx="10">
                    <c:v>03.05.25</c:v>
                  </c:pt>
                  <c:pt idx="12">
                    <c:v>04.05.25</c:v>
                  </c:pt>
                </c:lvl>
              </c:multiLvlStrCache>
            </c:multiLvlStrRef>
          </c:cat>
          <c:val>
            <c:numRef>
              <c:f>'W18'!$E$142:$E$155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5B5-534B-8961-4D60AB7A7532}"/>
            </c:ext>
          </c:extLst>
        </c:ser>
        <c:ser>
          <c:idx val="2"/>
          <c:order val="2"/>
          <c:tx>
            <c:strRef>
              <c:f>'W18'!$F$141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28.04.25</c:v>
                  </c:pt>
                  <c:pt idx="2">
                    <c:v>29.04.25</c:v>
                  </c:pt>
                  <c:pt idx="4">
                    <c:v>30.04.25</c:v>
                  </c:pt>
                  <c:pt idx="6">
                    <c:v>01.05.25</c:v>
                  </c:pt>
                  <c:pt idx="8">
                    <c:v>02.05.25</c:v>
                  </c:pt>
                  <c:pt idx="10">
                    <c:v>03.05.25</c:v>
                  </c:pt>
                  <c:pt idx="12">
                    <c:v>04.05.25</c:v>
                  </c:pt>
                </c:lvl>
              </c:multiLvlStrCache>
            </c:multiLvlStrRef>
          </c:cat>
          <c:val>
            <c:numRef>
              <c:f>'W18'!$F$142:$F$155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5B5-534B-8961-4D60AB7A7532}"/>
            </c:ext>
          </c:extLst>
        </c:ser>
        <c:ser>
          <c:idx val="3"/>
          <c:order val="3"/>
          <c:tx>
            <c:strRef>
              <c:f>'W18'!$G$141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28.04.25</c:v>
                  </c:pt>
                  <c:pt idx="2">
                    <c:v>29.04.25</c:v>
                  </c:pt>
                  <c:pt idx="4">
                    <c:v>30.04.25</c:v>
                  </c:pt>
                  <c:pt idx="6">
                    <c:v>01.05.25</c:v>
                  </c:pt>
                  <c:pt idx="8">
                    <c:v>02.05.25</c:v>
                  </c:pt>
                  <c:pt idx="10">
                    <c:v>03.05.25</c:v>
                  </c:pt>
                  <c:pt idx="12">
                    <c:v>04.05.25</c:v>
                  </c:pt>
                </c:lvl>
              </c:multiLvlStrCache>
            </c:multiLvlStrRef>
          </c:cat>
          <c:val>
            <c:numRef>
              <c:f>'W18'!$G$142:$G$155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5B5-534B-8961-4D60AB7A75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05.05.25</c:v>
                  </c:pt>
                  <c:pt idx="2">
                    <c:v>06.05.25</c:v>
                  </c:pt>
                  <c:pt idx="4">
                    <c:v>07.05.25</c:v>
                  </c:pt>
                  <c:pt idx="6">
                    <c:v>08.05.25</c:v>
                  </c:pt>
                  <c:pt idx="8">
                    <c:v>09.05.25</c:v>
                  </c:pt>
                  <c:pt idx="10">
                    <c:v>10.05.25</c:v>
                  </c:pt>
                  <c:pt idx="12">
                    <c:v>11.05.25</c:v>
                  </c:pt>
                </c:lvl>
              </c:multiLvlStrCache>
            </c:multiLvlStrRef>
          </c:cat>
          <c:val>
            <c:numRef>
              <c:f>'W19'!$D$142:$D$155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0671-8D47-BCF8-7DBC33916E5C}"/>
            </c:ext>
          </c:extLst>
        </c:ser>
        <c:ser>
          <c:idx val="1"/>
          <c:order val="1"/>
          <c:tx>
            <c:strRef>
              <c:f>'W19'!$E$141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05.05.25</c:v>
                  </c:pt>
                  <c:pt idx="2">
                    <c:v>06.05.25</c:v>
                  </c:pt>
                  <c:pt idx="4">
                    <c:v>07.05.25</c:v>
                  </c:pt>
                  <c:pt idx="6">
                    <c:v>08.05.25</c:v>
                  </c:pt>
                  <c:pt idx="8">
                    <c:v>09.05.25</c:v>
                  </c:pt>
                  <c:pt idx="10">
                    <c:v>10.05.25</c:v>
                  </c:pt>
                  <c:pt idx="12">
                    <c:v>11.05.25</c:v>
                  </c:pt>
                </c:lvl>
              </c:multiLvlStrCache>
            </c:multiLvlStrRef>
          </c:cat>
          <c:val>
            <c:numRef>
              <c:f>'W19'!$E$142:$E$155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0671-8D47-BCF8-7DBC33916E5C}"/>
            </c:ext>
          </c:extLst>
        </c:ser>
        <c:ser>
          <c:idx val="2"/>
          <c:order val="2"/>
          <c:tx>
            <c:strRef>
              <c:f>'W19'!$F$141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05.05.25</c:v>
                  </c:pt>
                  <c:pt idx="2">
                    <c:v>06.05.25</c:v>
                  </c:pt>
                  <c:pt idx="4">
                    <c:v>07.05.25</c:v>
                  </c:pt>
                  <c:pt idx="6">
                    <c:v>08.05.25</c:v>
                  </c:pt>
                  <c:pt idx="8">
                    <c:v>09.05.25</c:v>
                  </c:pt>
                  <c:pt idx="10">
                    <c:v>10.05.25</c:v>
                  </c:pt>
                  <c:pt idx="12">
                    <c:v>11.05.25</c:v>
                  </c:pt>
                </c:lvl>
              </c:multiLvlStrCache>
            </c:multiLvlStrRef>
          </c:cat>
          <c:val>
            <c:numRef>
              <c:f>'W19'!$F$142:$F$155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0671-8D47-BCF8-7DBC33916E5C}"/>
            </c:ext>
          </c:extLst>
        </c:ser>
        <c:ser>
          <c:idx val="3"/>
          <c:order val="3"/>
          <c:tx>
            <c:strRef>
              <c:f>'W19'!$G$141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05.05.25</c:v>
                  </c:pt>
                  <c:pt idx="2">
                    <c:v>06.05.25</c:v>
                  </c:pt>
                  <c:pt idx="4">
                    <c:v>07.05.25</c:v>
                  </c:pt>
                  <c:pt idx="6">
                    <c:v>08.05.25</c:v>
                  </c:pt>
                  <c:pt idx="8">
                    <c:v>09.05.25</c:v>
                  </c:pt>
                  <c:pt idx="10">
                    <c:v>10.05.25</c:v>
                  </c:pt>
                  <c:pt idx="12">
                    <c:v>11.05.25</c:v>
                  </c:pt>
                </c:lvl>
              </c:multiLvlStrCache>
            </c:multiLvlStrRef>
          </c:cat>
          <c:val>
            <c:numRef>
              <c:f>'W19'!$G$142:$G$155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0671-8D47-BCF8-7DBC33916E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06.01.25</c:v>
                  </c:pt>
                  <c:pt idx="2">
                    <c:v>07.01.25</c:v>
                  </c:pt>
                  <c:pt idx="4">
                    <c:v>08.01.25</c:v>
                  </c:pt>
                  <c:pt idx="6">
                    <c:v>09.01.25</c:v>
                  </c:pt>
                  <c:pt idx="8">
                    <c:v>10.01.25</c:v>
                  </c:pt>
                  <c:pt idx="10">
                    <c:v>11.01.25</c:v>
                  </c:pt>
                  <c:pt idx="12">
                    <c:v>12.01.25</c:v>
                  </c:pt>
                </c:lvl>
              </c:multiLvlStrCache>
            </c:multiLvlStrRef>
          </c:cat>
          <c:val>
            <c:numRef>
              <c:f>'W2'!$D$142:$D$155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A10-8042-88BF-FE50E0C72C09}"/>
            </c:ext>
          </c:extLst>
        </c:ser>
        <c:ser>
          <c:idx val="1"/>
          <c:order val="1"/>
          <c:tx>
            <c:strRef>
              <c:f>'W2'!$E$141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06.01.25</c:v>
                  </c:pt>
                  <c:pt idx="2">
                    <c:v>07.01.25</c:v>
                  </c:pt>
                  <c:pt idx="4">
                    <c:v>08.01.25</c:v>
                  </c:pt>
                  <c:pt idx="6">
                    <c:v>09.01.25</c:v>
                  </c:pt>
                  <c:pt idx="8">
                    <c:v>10.01.25</c:v>
                  </c:pt>
                  <c:pt idx="10">
                    <c:v>11.01.25</c:v>
                  </c:pt>
                  <c:pt idx="12">
                    <c:v>12.01.25</c:v>
                  </c:pt>
                </c:lvl>
              </c:multiLvlStrCache>
            </c:multiLvlStrRef>
          </c:cat>
          <c:val>
            <c:numRef>
              <c:f>'W2'!$E$142:$E$155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A10-8042-88BF-FE50E0C72C09}"/>
            </c:ext>
          </c:extLst>
        </c:ser>
        <c:ser>
          <c:idx val="2"/>
          <c:order val="2"/>
          <c:tx>
            <c:strRef>
              <c:f>'W2'!$F$141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06.01.25</c:v>
                  </c:pt>
                  <c:pt idx="2">
                    <c:v>07.01.25</c:v>
                  </c:pt>
                  <c:pt idx="4">
                    <c:v>08.01.25</c:v>
                  </c:pt>
                  <c:pt idx="6">
                    <c:v>09.01.25</c:v>
                  </c:pt>
                  <c:pt idx="8">
                    <c:v>10.01.25</c:v>
                  </c:pt>
                  <c:pt idx="10">
                    <c:v>11.01.25</c:v>
                  </c:pt>
                  <c:pt idx="12">
                    <c:v>12.01.25</c:v>
                  </c:pt>
                </c:lvl>
              </c:multiLvlStrCache>
            </c:multiLvlStrRef>
          </c:cat>
          <c:val>
            <c:numRef>
              <c:f>'W2'!$F$142:$F$155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A10-8042-88BF-FE50E0C72C09}"/>
            </c:ext>
          </c:extLst>
        </c:ser>
        <c:ser>
          <c:idx val="3"/>
          <c:order val="3"/>
          <c:tx>
            <c:strRef>
              <c:f>'W2'!$G$141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06.01.25</c:v>
                  </c:pt>
                  <c:pt idx="2">
                    <c:v>07.01.25</c:v>
                  </c:pt>
                  <c:pt idx="4">
                    <c:v>08.01.25</c:v>
                  </c:pt>
                  <c:pt idx="6">
                    <c:v>09.01.25</c:v>
                  </c:pt>
                  <c:pt idx="8">
                    <c:v>10.01.25</c:v>
                  </c:pt>
                  <c:pt idx="10">
                    <c:v>11.01.25</c:v>
                  </c:pt>
                  <c:pt idx="12">
                    <c:v>12.01.25</c:v>
                  </c:pt>
                </c:lvl>
              </c:multiLvlStrCache>
            </c:multiLvlStrRef>
          </c:cat>
          <c:val>
            <c:numRef>
              <c:f>'W2'!$G$142:$G$155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A10-8042-88BF-FE50E0C72C0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12.05.25</c:v>
                  </c:pt>
                  <c:pt idx="2">
                    <c:v>13.05.25</c:v>
                  </c:pt>
                  <c:pt idx="4">
                    <c:v>14.05.25</c:v>
                  </c:pt>
                  <c:pt idx="6">
                    <c:v>15.05.25</c:v>
                  </c:pt>
                  <c:pt idx="8">
                    <c:v>16.05.25</c:v>
                  </c:pt>
                  <c:pt idx="10">
                    <c:v>17.05.25</c:v>
                  </c:pt>
                  <c:pt idx="12">
                    <c:v>18.05.25</c:v>
                  </c:pt>
                </c:lvl>
              </c:multiLvlStrCache>
            </c:multiLvlStrRef>
          </c:cat>
          <c:val>
            <c:numRef>
              <c:f>'W20'!$D$142:$D$155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C1E-8A4A-8DBE-64A3200ECCAF}"/>
            </c:ext>
          </c:extLst>
        </c:ser>
        <c:ser>
          <c:idx val="1"/>
          <c:order val="1"/>
          <c:tx>
            <c:strRef>
              <c:f>'W20'!$E$141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12.05.25</c:v>
                  </c:pt>
                  <c:pt idx="2">
                    <c:v>13.05.25</c:v>
                  </c:pt>
                  <c:pt idx="4">
                    <c:v>14.05.25</c:v>
                  </c:pt>
                  <c:pt idx="6">
                    <c:v>15.05.25</c:v>
                  </c:pt>
                  <c:pt idx="8">
                    <c:v>16.05.25</c:v>
                  </c:pt>
                  <c:pt idx="10">
                    <c:v>17.05.25</c:v>
                  </c:pt>
                  <c:pt idx="12">
                    <c:v>18.05.25</c:v>
                  </c:pt>
                </c:lvl>
              </c:multiLvlStrCache>
            </c:multiLvlStrRef>
          </c:cat>
          <c:val>
            <c:numRef>
              <c:f>'W20'!$E$142:$E$155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C1E-8A4A-8DBE-64A3200ECCAF}"/>
            </c:ext>
          </c:extLst>
        </c:ser>
        <c:ser>
          <c:idx val="2"/>
          <c:order val="2"/>
          <c:tx>
            <c:strRef>
              <c:f>'W20'!$F$141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12.05.25</c:v>
                  </c:pt>
                  <c:pt idx="2">
                    <c:v>13.05.25</c:v>
                  </c:pt>
                  <c:pt idx="4">
                    <c:v>14.05.25</c:v>
                  </c:pt>
                  <c:pt idx="6">
                    <c:v>15.05.25</c:v>
                  </c:pt>
                  <c:pt idx="8">
                    <c:v>16.05.25</c:v>
                  </c:pt>
                  <c:pt idx="10">
                    <c:v>17.05.25</c:v>
                  </c:pt>
                  <c:pt idx="12">
                    <c:v>18.05.25</c:v>
                  </c:pt>
                </c:lvl>
              </c:multiLvlStrCache>
            </c:multiLvlStrRef>
          </c:cat>
          <c:val>
            <c:numRef>
              <c:f>'W20'!$F$142:$F$155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C1E-8A4A-8DBE-64A3200ECCAF}"/>
            </c:ext>
          </c:extLst>
        </c:ser>
        <c:ser>
          <c:idx val="3"/>
          <c:order val="3"/>
          <c:tx>
            <c:strRef>
              <c:f>'W20'!$G$141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12.05.25</c:v>
                  </c:pt>
                  <c:pt idx="2">
                    <c:v>13.05.25</c:v>
                  </c:pt>
                  <c:pt idx="4">
                    <c:v>14.05.25</c:v>
                  </c:pt>
                  <c:pt idx="6">
                    <c:v>15.05.25</c:v>
                  </c:pt>
                  <c:pt idx="8">
                    <c:v>16.05.25</c:v>
                  </c:pt>
                  <c:pt idx="10">
                    <c:v>17.05.25</c:v>
                  </c:pt>
                  <c:pt idx="12">
                    <c:v>18.05.25</c:v>
                  </c:pt>
                </c:lvl>
              </c:multiLvlStrCache>
            </c:multiLvlStrRef>
          </c:cat>
          <c:val>
            <c:numRef>
              <c:f>'W20'!$G$142:$G$155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C1E-8A4A-8DBE-64A3200ECCA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19.05.25</c:v>
                  </c:pt>
                  <c:pt idx="2">
                    <c:v>20.05.25</c:v>
                  </c:pt>
                  <c:pt idx="4">
                    <c:v>21.05.25</c:v>
                  </c:pt>
                  <c:pt idx="6">
                    <c:v>22.05.25</c:v>
                  </c:pt>
                  <c:pt idx="8">
                    <c:v>23.05.25</c:v>
                  </c:pt>
                  <c:pt idx="10">
                    <c:v>24.05.25</c:v>
                  </c:pt>
                  <c:pt idx="12">
                    <c:v>25.05.25</c:v>
                  </c:pt>
                </c:lvl>
              </c:multiLvlStrCache>
            </c:multiLvlStrRef>
          </c:cat>
          <c:val>
            <c:numRef>
              <c:f>'W21'!$D$142:$D$155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BE7-A24C-888A-0F1C88617075}"/>
            </c:ext>
          </c:extLst>
        </c:ser>
        <c:ser>
          <c:idx val="1"/>
          <c:order val="1"/>
          <c:tx>
            <c:strRef>
              <c:f>'W21'!$E$141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19.05.25</c:v>
                  </c:pt>
                  <c:pt idx="2">
                    <c:v>20.05.25</c:v>
                  </c:pt>
                  <c:pt idx="4">
                    <c:v>21.05.25</c:v>
                  </c:pt>
                  <c:pt idx="6">
                    <c:v>22.05.25</c:v>
                  </c:pt>
                  <c:pt idx="8">
                    <c:v>23.05.25</c:v>
                  </c:pt>
                  <c:pt idx="10">
                    <c:v>24.05.25</c:v>
                  </c:pt>
                  <c:pt idx="12">
                    <c:v>25.05.25</c:v>
                  </c:pt>
                </c:lvl>
              </c:multiLvlStrCache>
            </c:multiLvlStrRef>
          </c:cat>
          <c:val>
            <c:numRef>
              <c:f>'W21'!$E$142:$E$155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BE7-A24C-888A-0F1C88617075}"/>
            </c:ext>
          </c:extLst>
        </c:ser>
        <c:ser>
          <c:idx val="2"/>
          <c:order val="2"/>
          <c:tx>
            <c:strRef>
              <c:f>'W21'!$F$141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19.05.25</c:v>
                  </c:pt>
                  <c:pt idx="2">
                    <c:v>20.05.25</c:v>
                  </c:pt>
                  <c:pt idx="4">
                    <c:v>21.05.25</c:v>
                  </c:pt>
                  <c:pt idx="6">
                    <c:v>22.05.25</c:v>
                  </c:pt>
                  <c:pt idx="8">
                    <c:v>23.05.25</c:v>
                  </c:pt>
                  <c:pt idx="10">
                    <c:v>24.05.25</c:v>
                  </c:pt>
                  <c:pt idx="12">
                    <c:v>25.05.25</c:v>
                  </c:pt>
                </c:lvl>
              </c:multiLvlStrCache>
            </c:multiLvlStrRef>
          </c:cat>
          <c:val>
            <c:numRef>
              <c:f>'W21'!$F$142:$F$155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BE7-A24C-888A-0F1C88617075}"/>
            </c:ext>
          </c:extLst>
        </c:ser>
        <c:ser>
          <c:idx val="3"/>
          <c:order val="3"/>
          <c:tx>
            <c:strRef>
              <c:f>'W21'!$G$141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19.05.25</c:v>
                  </c:pt>
                  <c:pt idx="2">
                    <c:v>20.05.25</c:v>
                  </c:pt>
                  <c:pt idx="4">
                    <c:v>21.05.25</c:v>
                  </c:pt>
                  <c:pt idx="6">
                    <c:v>22.05.25</c:v>
                  </c:pt>
                  <c:pt idx="8">
                    <c:v>23.05.25</c:v>
                  </c:pt>
                  <c:pt idx="10">
                    <c:v>24.05.25</c:v>
                  </c:pt>
                  <c:pt idx="12">
                    <c:v>25.05.25</c:v>
                  </c:pt>
                </c:lvl>
              </c:multiLvlStrCache>
            </c:multiLvlStrRef>
          </c:cat>
          <c:val>
            <c:numRef>
              <c:f>'W21'!$G$142:$G$155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BE7-A24C-888A-0F1C8861707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26.05.25</c:v>
                  </c:pt>
                  <c:pt idx="2">
                    <c:v>27.05.25</c:v>
                  </c:pt>
                  <c:pt idx="4">
                    <c:v>28.05.25</c:v>
                  </c:pt>
                  <c:pt idx="6">
                    <c:v>29.05.25</c:v>
                  </c:pt>
                  <c:pt idx="8">
                    <c:v>30.05.25</c:v>
                  </c:pt>
                  <c:pt idx="10">
                    <c:v>31.05.25</c:v>
                  </c:pt>
                  <c:pt idx="12">
                    <c:v>01.06.25</c:v>
                  </c:pt>
                </c:lvl>
              </c:multiLvlStrCache>
            </c:multiLvlStrRef>
          </c:cat>
          <c:val>
            <c:numRef>
              <c:f>'W22'!$D$142:$D$155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3B-1149-9F78-EB70D1DAB6AE}"/>
            </c:ext>
          </c:extLst>
        </c:ser>
        <c:ser>
          <c:idx val="1"/>
          <c:order val="1"/>
          <c:tx>
            <c:strRef>
              <c:f>'W22'!$E$141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26.05.25</c:v>
                  </c:pt>
                  <c:pt idx="2">
                    <c:v>27.05.25</c:v>
                  </c:pt>
                  <c:pt idx="4">
                    <c:v>28.05.25</c:v>
                  </c:pt>
                  <c:pt idx="6">
                    <c:v>29.05.25</c:v>
                  </c:pt>
                  <c:pt idx="8">
                    <c:v>30.05.25</c:v>
                  </c:pt>
                  <c:pt idx="10">
                    <c:v>31.05.25</c:v>
                  </c:pt>
                  <c:pt idx="12">
                    <c:v>01.06.25</c:v>
                  </c:pt>
                </c:lvl>
              </c:multiLvlStrCache>
            </c:multiLvlStrRef>
          </c:cat>
          <c:val>
            <c:numRef>
              <c:f>'W22'!$E$142:$E$155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3B-1149-9F78-EB70D1DAB6AE}"/>
            </c:ext>
          </c:extLst>
        </c:ser>
        <c:ser>
          <c:idx val="2"/>
          <c:order val="2"/>
          <c:tx>
            <c:strRef>
              <c:f>'W22'!$F$141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26.05.25</c:v>
                  </c:pt>
                  <c:pt idx="2">
                    <c:v>27.05.25</c:v>
                  </c:pt>
                  <c:pt idx="4">
                    <c:v>28.05.25</c:v>
                  </c:pt>
                  <c:pt idx="6">
                    <c:v>29.05.25</c:v>
                  </c:pt>
                  <c:pt idx="8">
                    <c:v>30.05.25</c:v>
                  </c:pt>
                  <c:pt idx="10">
                    <c:v>31.05.25</c:v>
                  </c:pt>
                  <c:pt idx="12">
                    <c:v>01.06.25</c:v>
                  </c:pt>
                </c:lvl>
              </c:multiLvlStrCache>
            </c:multiLvlStrRef>
          </c:cat>
          <c:val>
            <c:numRef>
              <c:f>'W22'!$F$142:$F$155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3B-1149-9F78-EB70D1DAB6AE}"/>
            </c:ext>
          </c:extLst>
        </c:ser>
        <c:ser>
          <c:idx val="3"/>
          <c:order val="3"/>
          <c:tx>
            <c:strRef>
              <c:f>'W22'!$G$141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26.05.25</c:v>
                  </c:pt>
                  <c:pt idx="2">
                    <c:v>27.05.25</c:v>
                  </c:pt>
                  <c:pt idx="4">
                    <c:v>28.05.25</c:v>
                  </c:pt>
                  <c:pt idx="6">
                    <c:v>29.05.25</c:v>
                  </c:pt>
                  <c:pt idx="8">
                    <c:v>30.05.25</c:v>
                  </c:pt>
                  <c:pt idx="10">
                    <c:v>31.05.25</c:v>
                  </c:pt>
                  <c:pt idx="12">
                    <c:v>01.06.25</c:v>
                  </c:pt>
                </c:lvl>
              </c:multiLvlStrCache>
            </c:multiLvlStrRef>
          </c:cat>
          <c:val>
            <c:numRef>
              <c:f>'W22'!$G$142:$G$155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3B-1149-9F78-EB70D1DAB6AE}"/>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02.06.25</c:v>
                  </c:pt>
                  <c:pt idx="2">
                    <c:v>03.06.25</c:v>
                  </c:pt>
                  <c:pt idx="4">
                    <c:v>04.06.25</c:v>
                  </c:pt>
                  <c:pt idx="6">
                    <c:v>05.06.25</c:v>
                  </c:pt>
                  <c:pt idx="8">
                    <c:v>06.06.25</c:v>
                  </c:pt>
                  <c:pt idx="10">
                    <c:v>07.06.25</c:v>
                  </c:pt>
                  <c:pt idx="12">
                    <c:v>08.06.25</c:v>
                  </c:pt>
                </c:lvl>
              </c:multiLvlStrCache>
            </c:multiLvlStrRef>
          </c:cat>
          <c:val>
            <c:numRef>
              <c:f>'W23'!$D$142:$D$155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A296-B445-B4D4-3FAF9C231851}"/>
            </c:ext>
          </c:extLst>
        </c:ser>
        <c:ser>
          <c:idx val="1"/>
          <c:order val="1"/>
          <c:tx>
            <c:strRef>
              <c:f>'W23'!$E$141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02.06.25</c:v>
                  </c:pt>
                  <c:pt idx="2">
                    <c:v>03.06.25</c:v>
                  </c:pt>
                  <c:pt idx="4">
                    <c:v>04.06.25</c:v>
                  </c:pt>
                  <c:pt idx="6">
                    <c:v>05.06.25</c:v>
                  </c:pt>
                  <c:pt idx="8">
                    <c:v>06.06.25</c:v>
                  </c:pt>
                  <c:pt idx="10">
                    <c:v>07.06.25</c:v>
                  </c:pt>
                  <c:pt idx="12">
                    <c:v>08.06.25</c:v>
                  </c:pt>
                </c:lvl>
              </c:multiLvlStrCache>
            </c:multiLvlStrRef>
          </c:cat>
          <c:val>
            <c:numRef>
              <c:f>'W23'!$E$142:$E$155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A296-B445-B4D4-3FAF9C231851}"/>
            </c:ext>
          </c:extLst>
        </c:ser>
        <c:ser>
          <c:idx val="2"/>
          <c:order val="2"/>
          <c:tx>
            <c:strRef>
              <c:f>'W23'!$F$141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02.06.25</c:v>
                  </c:pt>
                  <c:pt idx="2">
                    <c:v>03.06.25</c:v>
                  </c:pt>
                  <c:pt idx="4">
                    <c:v>04.06.25</c:v>
                  </c:pt>
                  <c:pt idx="6">
                    <c:v>05.06.25</c:v>
                  </c:pt>
                  <c:pt idx="8">
                    <c:v>06.06.25</c:v>
                  </c:pt>
                  <c:pt idx="10">
                    <c:v>07.06.25</c:v>
                  </c:pt>
                  <c:pt idx="12">
                    <c:v>08.06.25</c:v>
                  </c:pt>
                </c:lvl>
              </c:multiLvlStrCache>
            </c:multiLvlStrRef>
          </c:cat>
          <c:val>
            <c:numRef>
              <c:f>'W23'!$F$142:$F$155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A296-B445-B4D4-3FAF9C231851}"/>
            </c:ext>
          </c:extLst>
        </c:ser>
        <c:ser>
          <c:idx val="3"/>
          <c:order val="3"/>
          <c:tx>
            <c:strRef>
              <c:f>'W23'!$G$141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02.06.25</c:v>
                  </c:pt>
                  <c:pt idx="2">
                    <c:v>03.06.25</c:v>
                  </c:pt>
                  <c:pt idx="4">
                    <c:v>04.06.25</c:v>
                  </c:pt>
                  <c:pt idx="6">
                    <c:v>05.06.25</c:v>
                  </c:pt>
                  <c:pt idx="8">
                    <c:v>06.06.25</c:v>
                  </c:pt>
                  <c:pt idx="10">
                    <c:v>07.06.25</c:v>
                  </c:pt>
                  <c:pt idx="12">
                    <c:v>08.06.25</c:v>
                  </c:pt>
                </c:lvl>
              </c:multiLvlStrCache>
            </c:multiLvlStrRef>
          </c:cat>
          <c:val>
            <c:numRef>
              <c:f>'W23'!$G$142:$G$155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A296-B445-B4D4-3FAF9C231851}"/>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09.06.25</c:v>
                  </c:pt>
                  <c:pt idx="2">
                    <c:v>10.06.25</c:v>
                  </c:pt>
                  <c:pt idx="4">
                    <c:v>11.06.25</c:v>
                  </c:pt>
                  <c:pt idx="6">
                    <c:v>12.06.25</c:v>
                  </c:pt>
                  <c:pt idx="8">
                    <c:v>13.06.25</c:v>
                  </c:pt>
                  <c:pt idx="10">
                    <c:v>14.06.25</c:v>
                  </c:pt>
                  <c:pt idx="12">
                    <c:v>15.06.25</c:v>
                  </c:pt>
                </c:lvl>
              </c:multiLvlStrCache>
            </c:multiLvlStrRef>
          </c:cat>
          <c:val>
            <c:numRef>
              <c:f>'W24'!$D$142:$D$155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EF7-7E49-BC1D-81829CAFE8A4}"/>
            </c:ext>
          </c:extLst>
        </c:ser>
        <c:ser>
          <c:idx val="1"/>
          <c:order val="1"/>
          <c:tx>
            <c:strRef>
              <c:f>'W24'!$E$141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09.06.25</c:v>
                  </c:pt>
                  <c:pt idx="2">
                    <c:v>10.06.25</c:v>
                  </c:pt>
                  <c:pt idx="4">
                    <c:v>11.06.25</c:v>
                  </c:pt>
                  <c:pt idx="6">
                    <c:v>12.06.25</c:v>
                  </c:pt>
                  <c:pt idx="8">
                    <c:v>13.06.25</c:v>
                  </c:pt>
                  <c:pt idx="10">
                    <c:v>14.06.25</c:v>
                  </c:pt>
                  <c:pt idx="12">
                    <c:v>15.06.25</c:v>
                  </c:pt>
                </c:lvl>
              </c:multiLvlStrCache>
            </c:multiLvlStrRef>
          </c:cat>
          <c:val>
            <c:numRef>
              <c:f>'W24'!$E$142:$E$155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EF7-7E49-BC1D-81829CAFE8A4}"/>
            </c:ext>
          </c:extLst>
        </c:ser>
        <c:ser>
          <c:idx val="2"/>
          <c:order val="2"/>
          <c:tx>
            <c:strRef>
              <c:f>'W24'!$F$141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09.06.25</c:v>
                  </c:pt>
                  <c:pt idx="2">
                    <c:v>10.06.25</c:v>
                  </c:pt>
                  <c:pt idx="4">
                    <c:v>11.06.25</c:v>
                  </c:pt>
                  <c:pt idx="6">
                    <c:v>12.06.25</c:v>
                  </c:pt>
                  <c:pt idx="8">
                    <c:v>13.06.25</c:v>
                  </c:pt>
                  <c:pt idx="10">
                    <c:v>14.06.25</c:v>
                  </c:pt>
                  <c:pt idx="12">
                    <c:v>15.06.25</c:v>
                  </c:pt>
                </c:lvl>
              </c:multiLvlStrCache>
            </c:multiLvlStrRef>
          </c:cat>
          <c:val>
            <c:numRef>
              <c:f>'W24'!$F$142:$F$155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EF7-7E49-BC1D-81829CAFE8A4}"/>
            </c:ext>
          </c:extLst>
        </c:ser>
        <c:ser>
          <c:idx val="3"/>
          <c:order val="3"/>
          <c:tx>
            <c:strRef>
              <c:f>'W24'!$G$141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09.06.25</c:v>
                  </c:pt>
                  <c:pt idx="2">
                    <c:v>10.06.25</c:v>
                  </c:pt>
                  <c:pt idx="4">
                    <c:v>11.06.25</c:v>
                  </c:pt>
                  <c:pt idx="6">
                    <c:v>12.06.25</c:v>
                  </c:pt>
                  <c:pt idx="8">
                    <c:v>13.06.25</c:v>
                  </c:pt>
                  <c:pt idx="10">
                    <c:v>14.06.25</c:v>
                  </c:pt>
                  <c:pt idx="12">
                    <c:v>15.06.25</c:v>
                  </c:pt>
                </c:lvl>
              </c:multiLvlStrCache>
            </c:multiLvlStrRef>
          </c:cat>
          <c:val>
            <c:numRef>
              <c:f>'W24'!$G$142:$G$155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EF7-7E49-BC1D-81829CAFE8A4}"/>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16.06.25</c:v>
                  </c:pt>
                  <c:pt idx="2">
                    <c:v>17.06.25</c:v>
                  </c:pt>
                  <c:pt idx="4">
                    <c:v>18.06.25</c:v>
                  </c:pt>
                  <c:pt idx="6">
                    <c:v>19.06.25</c:v>
                  </c:pt>
                  <c:pt idx="8">
                    <c:v>20.06.25</c:v>
                  </c:pt>
                  <c:pt idx="10">
                    <c:v>21.06.25</c:v>
                  </c:pt>
                  <c:pt idx="12">
                    <c:v>22.06.25</c:v>
                  </c:pt>
                </c:lvl>
              </c:multiLvlStrCache>
            </c:multiLvlStrRef>
          </c:cat>
          <c:val>
            <c:numRef>
              <c:f>'W25'!$D$142:$D$155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A9D-4147-8E46-44C1E9DB12F8}"/>
            </c:ext>
          </c:extLst>
        </c:ser>
        <c:ser>
          <c:idx val="1"/>
          <c:order val="1"/>
          <c:tx>
            <c:strRef>
              <c:f>'W25'!$E$141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16.06.25</c:v>
                  </c:pt>
                  <c:pt idx="2">
                    <c:v>17.06.25</c:v>
                  </c:pt>
                  <c:pt idx="4">
                    <c:v>18.06.25</c:v>
                  </c:pt>
                  <c:pt idx="6">
                    <c:v>19.06.25</c:v>
                  </c:pt>
                  <c:pt idx="8">
                    <c:v>20.06.25</c:v>
                  </c:pt>
                  <c:pt idx="10">
                    <c:v>21.06.25</c:v>
                  </c:pt>
                  <c:pt idx="12">
                    <c:v>22.06.25</c:v>
                  </c:pt>
                </c:lvl>
              </c:multiLvlStrCache>
            </c:multiLvlStrRef>
          </c:cat>
          <c:val>
            <c:numRef>
              <c:f>'W25'!$E$142:$E$155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A9D-4147-8E46-44C1E9DB12F8}"/>
            </c:ext>
          </c:extLst>
        </c:ser>
        <c:ser>
          <c:idx val="2"/>
          <c:order val="2"/>
          <c:tx>
            <c:strRef>
              <c:f>'W25'!$F$141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16.06.25</c:v>
                  </c:pt>
                  <c:pt idx="2">
                    <c:v>17.06.25</c:v>
                  </c:pt>
                  <c:pt idx="4">
                    <c:v>18.06.25</c:v>
                  </c:pt>
                  <c:pt idx="6">
                    <c:v>19.06.25</c:v>
                  </c:pt>
                  <c:pt idx="8">
                    <c:v>20.06.25</c:v>
                  </c:pt>
                  <c:pt idx="10">
                    <c:v>21.06.25</c:v>
                  </c:pt>
                  <c:pt idx="12">
                    <c:v>22.06.25</c:v>
                  </c:pt>
                </c:lvl>
              </c:multiLvlStrCache>
            </c:multiLvlStrRef>
          </c:cat>
          <c:val>
            <c:numRef>
              <c:f>'W25'!$F$142:$F$155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A9D-4147-8E46-44C1E9DB12F8}"/>
            </c:ext>
          </c:extLst>
        </c:ser>
        <c:ser>
          <c:idx val="3"/>
          <c:order val="3"/>
          <c:tx>
            <c:strRef>
              <c:f>'W25'!$G$141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16.06.25</c:v>
                  </c:pt>
                  <c:pt idx="2">
                    <c:v>17.06.25</c:v>
                  </c:pt>
                  <c:pt idx="4">
                    <c:v>18.06.25</c:v>
                  </c:pt>
                  <c:pt idx="6">
                    <c:v>19.06.25</c:v>
                  </c:pt>
                  <c:pt idx="8">
                    <c:v>20.06.25</c:v>
                  </c:pt>
                  <c:pt idx="10">
                    <c:v>21.06.25</c:v>
                  </c:pt>
                  <c:pt idx="12">
                    <c:v>22.06.25</c:v>
                  </c:pt>
                </c:lvl>
              </c:multiLvlStrCache>
            </c:multiLvlStrRef>
          </c:cat>
          <c:val>
            <c:numRef>
              <c:f>'W25'!$G$142:$G$155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A9D-4147-8E46-44C1E9DB12F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23.06.25</c:v>
                  </c:pt>
                  <c:pt idx="2">
                    <c:v>24.06.25</c:v>
                  </c:pt>
                  <c:pt idx="4">
                    <c:v>25.06.25</c:v>
                  </c:pt>
                  <c:pt idx="6">
                    <c:v>26.06.25</c:v>
                  </c:pt>
                  <c:pt idx="8">
                    <c:v>27.06.25</c:v>
                  </c:pt>
                  <c:pt idx="10">
                    <c:v>28.06.25</c:v>
                  </c:pt>
                  <c:pt idx="12">
                    <c:v>29.06.25</c:v>
                  </c:pt>
                </c:lvl>
              </c:multiLvlStrCache>
            </c:multiLvlStrRef>
          </c:cat>
          <c:val>
            <c:numRef>
              <c:f>'W26'!$D$142:$D$155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D9D-5F42-9B78-99A22F5D5E72}"/>
            </c:ext>
          </c:extLst>
        </c:ser>
        <c:ser>
          <c:idx val="1"/>
          <c:order val="1"/>
          <c:tx>
            <c:strRef>
              <c:f>'W26'!$E$141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23.06.25</c:v>
                  </c:pt>
                  <c:pt idx="2">
                    <c:v>24.06.25</c:v>
                  </c:pt>
                  <c:pt idx="4">
                    <c:v>25.06.25</c:v>
                  </c:pt>
                  <c:pt idx="6">
                    <c:v>26.06.25</c:v>
                  </c:pt>
                  <c:pt idx="8">
                    <c:v>27.06.25</c:v>
                  </c:pt>
                  <c:pt idx="10">
                    <c:v>28.06.25</c:v>
                  </c:pt>
                  <c:pt idx="12">
                    <c:v>29.06.25</c:v>
                  </c:pt>
                </c:lvl>
              </c:multiLvlStrCache>
            </c:multiLvlStrRef>
          </c:cat>
          <c:val>
            <c:numRef>
              <c:f>'W26'!$E$142:$E$155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D9D-5F42-9B78-99A22F5D5E72}"/>
            </c:ext>
          </c:extLst>
        </c:ser>
        <c:ser>
          <c:idx val="2"/>
          <c:order val="2"/>
          <c:tx>
            <c:strRef>
              <c:f>'W26'!$F$141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23.06.25</c:v>
                  </c:pt>
                  <c:pt idx="2">
                    <c:v>24.06.25</c:v>
                  </c:pt>
                  <c:pt idx="4">
                    <c:v>25.06.25</c:v>
                  </c:pt>
                  <c:pt idx="6">
                    <c:v>26.06.25</c:v>
                  </c:pt>
                  <c:pt idx="8">
                    <c:v>27.06.25</c:v>
                  </c:pt>
                  <c:pt idx="10">
                    <c:v>28.06.25</c:v>
                  </c:pt>
                  <c:pt idx="12">
                    <c:v>29.06.25</c:v>
                  </c:pt>
                </c:lvl>
              </c:multiLvlStrCache>
            </c:multiLvlStrRef>
          </c:cat>
          <c:val>
            <c:numRef>
              <c:f>'W26'!$F$142:$F$155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D9D-5F42-9B78-99A22F5D5E72}"/>
            </c:ext>
          </c:extLst>
        </c:ser>
        <c:ser>
          <c:idx val="3"/>
          <c:order val="3"/>
          <c:tx>
            <c:strRef>
              <c:f>'W26'!$G$141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23.06.25</c:v>
                  </c:pt>
                  <c:pt idx="2">
                    <c:v>24.06.25</c:v>
                  </c:pt>
                  <c:pt idx="4">
                    <c:v>25.06.25</c:v>
                  </c:pt>
                  <c:pt idx="6">
                    <c:v>26.06.25</c:v>
                  </c:pt>
                  <c:pt idx="8">
                    <c:v>27.06.25</c:v>
                  </c:pt>
                  <c:pt idx="10">
                    <c:v>28.06.25</c:v>
                  </c:pt>
                  <c:pt idx="12">
                    <c:v>29.06.25</c:v>
                  </c:pt>
                </c:lvl>
              </c:multiLvlStrCache>
            </c:multiLvlStrRef>
          </c:cat>
          <c:val>
            <c:numRef>
              <c:f>'W26'!$G$142:$G$155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D9D-5F42-9B78-99A22F5D5E7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30.06.25</c:v>
                  </c:pt>
                  <c:pt idx="2">
                    <c:v>01.07.25</c:v>
                  </c:pt>
                  <c:pt idx="4">
                    <c:v>02.07.25</c:v>
                  </c:pt>
                  <c:pt idx="6">
                    <c:v>03.07.25</c:v>
                  </c:pt>
                  <c:pt idx="8">
                    <c:v>04.07.25</c:v>
                  </c:pt>
                  <c:pt idx="10">
                    <c:v>05.07.25</c:v>
                  </c:pt>
                  <c:pt idx="12">
                    <c:v>06.07.25</c:v>
                  </c:pt>
                </c:lvl>
              </c:multiLvlStrCache>
            </c:multiLvlStrRef>
          </c:cat>
          <c:val>
            <c:numRef>
              <c:f>'W27'!$D$142:$D$155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D93-2F4C-933B-427A69D8E31D}"/>
            </c:ext>
          </c:extLst>
        </c:ser>
        <c:ser>
          <c:idx val="1"/>
          <c:order val="1"/>
          <c:tx>
            <c:strRef>
              <c:f>'W27'!$E$141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30.06.25</c:v>
                  </c:pt>
                  <c:pt idx="2">
                    <c:v>01.07.25</c:v>
                  </c:pt>
                  <c:pt idx="4">
                    <c:v>02.07.25</c:v>
                  </c:pt>
                  <c:pt idx="6">
                    <c:v>03.07.25</c:v>
                  </c:pt>
                  <c:pt idx="8">
                    <c:v>04.07.25</c:v>
                  </c:pt>
                  <c:pt idx="10">
                    <c:v>05.07.25</c:v>
                  </c:pt>
                  <c:pt idx="12">
                    <c:v>06.07.25</c:v>
                  </c:pt>
                </c:lvl>
              </c:multiLvlStrCache>
            </c:multiLvlStrRef>
          </c:cat>
          <c:val>
            <c:numRef>
              <c:f>'W27'!$E$142:$E$155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D93-2F4C-933B-427A69D8E31D}"/>
            </c:ext>
          </c:extLst>
        </c:ser>
        <c:ser>
          <c:idx val="2"/>
          <c:order val="2"/>
          <c:tx>
            <c:strRef>
              <c:f>'W27'!$F$141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30.06.25</c:v>
                  </c:pt>
                  <c:pt idx="2">
                    <c:v>01.07.25</c:v>
                  </c:pt>
                  <c:pt idx="4">
                    <c:v>02.07.25</c:v>
                  </c:pt>
                  <c:pt idx="6">
                    <c:v>03.07.25</c:v>
                  </c:pt>
                  <c:pt idx="8">
                    <c:v>04.07.25</c:v>
                  </c:pt>
                  <c:pt idx="10">
                    <c:v>05.07.25</c:v>
                  </c:pt>
                  <c:pt idx="12">
                    <c:v>06.07.25</c:v>
                  </c:pt>
                </c:lvl>
              </c:multiLvlStrCache>
            </c:multiLvlStrRef>
          </c:cat>
          <c:val>
            <c:numRef>
              <c:f>'W27'!$F$142:$F$155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D93-2F4C-933B-427A69D8E31D}"/>
            </c:ext>
          </c:extLst>
        </c:ser>
        <c:ser>
          <c:idx val="3"/>
          <c:order val="3"/>
          <c:tx>
            <c:strRef>
              <c:f>'W27'!$G$141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30.06.25</c:v>
                  </c:pt>
                  <c:pt idx="2">
                    <c:v>01.07.25</c:v>
                  </c:pt>
                  <c:pt idx="4">
                    <c:v>02.07.25</c:v>
                  </c:pt>
                  <c:pt idx="6">
                    <c:v>03.07.25</c:v>
                  </c:pt>
                  <c:pt idx="8">
                    <c:v>04.07.25</c:v>
                  </c:pt>
                  <c:pt idx="10">
                    <c:v>05.07.25</c:v>
                  </c:pt>
                  <c:pt idx="12">
                    <c:v>06.07.25</c:v>
                  </c:pt>
                </c:lvl>
              </c:multiLvlStrCache>
            </c:multiLvlStrRef>
          </c:cat>
          <c:val>
            <c:numRef>
              <c:f>'W27'!$G$142:$G$155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D93-2F4C-933B-427A69D8E31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07.07.25</c:v>
                  </c:pt>
                  <c:pt idx="2">
                    <c:v>08.07.25</c:v>
                  </c:pt>
                  <c:pt idx="4">
                    <c:v>09.07.25</c:v>
                  </c:pt>
                  <c:pt idx="6">
                    <c:v>10.07.25</c:v>
                  </c:pt>
                  <c:pt idx="8">
                    <c:v>11.07.25</c:v>
                  </c:pt>
                  <c:pt idx="10">
                    <c:v>12.07.25</c:v>
                  </c:pt>
                  <c:pt idx="12">
                    <c:v>13.07.25</c:v>
                  </c:pt>
                </c:lvl>
              </c:multiLvlStrCache>
            </c:multiLvlStrRef>
          </c:cat>
          <c:val>
            <c:numRef>
              <c:f>'W28'!$D$142:$D$155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EC4-BF42-81D0-BD095320CC2B}"/>
            </c:ext>
          </c:extLst>
        </c:ser>
        <c:ser>
          <c:idx val="1"/>
          <c:order val="1"/>
          <c:tx>
            <c:strRef>
              <c:f>'W28'!$E$141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07.07.25</c:v>
                  </c:pt>
                  <c:pt idx="2">
                    <c:v>08.07.25</c:v>
                  </c:pt>
                  <c:pt idx="4">
                    <c:v>09.07.25</c:v>
                  </c:pt>
                  <c:pt idx="6">
                    <c:v>10.07.25</c:v>
                  </c:pt>
                  <c:pt idx="8">
                    <c:v>11.07.25</c:v>
                  </c:pt>
                  <c:pt idx="10">
                    <c:v>12.07.25</c:v>
                  </c:pt>
                  <c:pt idx="12">
                    <c:v>13.07.25</c:v>
                  </c:pt>
                </c:lvl>
              </c:multiLvlStrCache>
            </c:multiLvlStrRef>
          </c:cat>
          <c:val>
            <c:numRef>
              <c:f>'W28'!$E$142:$E$155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EC4-BF42-81D0-BD095320CC2B}"/>
            </c:ext>
          </c:extLst>
        </c:ser>
        <c:ser>
          <c:idx val="2"/>
          <c:order val="2"/>
          <c:tx>
            <c:strRef>
              <c:f>'W28'!$F$141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07.07.25</c:v>
                  </c:pt>
                  <c:pt idx="2">
                    <c:v>08.07.25</c:v>
                  </c:pt>
                  <c:pt idx="4">
                    <c:v>09.07.25</c:v>
                  </c:pt>
                  <c:pt idx="6">
                    <c:v>10.07.25</c:v>
                  </c:pt>
                  <c:pt idx="8">
                    <c:v>11.07.25</c:v>
                  </c:pt>
                  <c:pt idx="10">
                    <c:v>12.07.25</c:v>
                  </c:pt>
                  <c:pt idx="12">
                    <c:v>13.07.25</c:v>
                  </c:pt>
                </c:lvl>
              </c:multiLvlStrCache>
            </c:multiLvlStrRef>
          </c:cat>
          <c:val>
            <c:numRef>
              <c:f>'W28'!$F$142:$F$155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EC4-BF42-81D0-BD095320CC2B}"/>
            </c:ext>
          </c:extLst>
        </c:ser>
        <c:ser>
          <c:idx val="3"/>
          <c:order val="3"/>
          <c:tx>
            <c:strRef>
              <c:f>'W28'!$G$141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07.07.25</c:v>
                  </c:pt>
                  <c:pt idx="2">
                    <c:v>08.07.25</c:v>
                  </c:pt>
                  <c:pt idx="4">
                    <c:v>09.07.25</c:v>
                  </c:pt>
                  <c:pt idx="6">
                    <c:v>10.07.25</c:v>
                  </c:pt>
                  <c:pt idx="8">
                    <c:v>11.07.25</c:v>
                  </c:pt>
                  <c:pt idx="10">
                    <c:v>12.07.25</c:v>
                  </c:pt>
                  <c:pt idx="12">
                    <c:v>13.07.25</c:v>
                  </c:pt>
                </c:lvl>
              </c:multiLvlStrCache>
            </c:multiLvlStrRef>
          </c:cat>
          <c:val>
            <c:numRef>
              <c:f>'W28'!$G$142:$G$155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EC4-BF42-81D0-BD095320CC2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14.07.25</c:v>
                  </c:pt>
                  <c:pt idx="2">
                    <c:v>15.07.25</c:v>
                  </c:pt>
                  <c:pt idx="4">
                    <c:v>16.07.25</c:v>
                  </c:pt>
                  <c:pt idx="6">
                    <c:v>17.07.25</c:v>
                  </c:pt>
                  <c:pt idx="8">
                    <c:v>18.07.25</c:v>
                  </c:pt>
                  <c:pt idx="10">
                    <c:v>19.07.25</c:v>
                  </c:pt>
                  <c:pt idx="12">
                    <c:v>20.07.25</c:v>
                  </c:pt>
                </c:lvl>
              </c:multiLvlStrCache>
            </c:multiLvlStrRef>
          </c:cat>
          <c:val>
            <c:numRef>
              <c:f>'W29'!$D$142:$D$155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280-204A-92FA-9B74987D6438}"/>
            </c:ext>
          </c:extLst>
        </c:ser>
        <c:ser>
          <c:idx val="1"/>
          <c:order val="1"/>
          <c:tx>
            <c:strRef>
              <c:f>'W29'!$E$141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14.07.25</c:v>
                  </c:pt>
                  <c:pt idx="2">
                    <c:v>15.07.25</c:v>
                  </c:pt>
                  <c:pt idx="4">
                    <c:v>16.07.25</c:v>
                  </c:pt>
                  <c:pt idx="6">
                    <c:v>17.07.25</c:v>
                  </c:pt>
                  <c:pt idx="8">
                    <c:v>18.07.25</c:v>
                  </c:pt>
                  <c:pt idx="10">
                    <c:v>19.07.25</c:v>
                  </c:pt>
                  <c:pt idx="12">
                    <c:v>20.07.25</c:v>
                  </c:pt>
                </c:lvl>
              </c:multiLvlStrCache>
            </c:multiLvlStrRef>
          </c:cat>
          <c:val>
            <c:numRef>
              <c:f>'W29'!$E$142:$E$155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280-204A-92FA-9B74987D6438}"/>
            </c:ext>
          </c:extLst>
        </c:ser>
        <c:ser>
          <c:idx val="2"/>
          <c:order val="2"/>
          <c:tx>
            <c:strRef>
              <c:f>'W29'!$F$141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14.07.25</c:v>
                  </c:pt>
                  <c:pt idx="2">
                    <c:v>15.07.25</c:v>
                  </c:pt>
                  <c:pt idx="4">
                    <c:v>16.07.25</c:v>
                  </c:pt>
                  <c:pt idx="6">
                    <c:v>17.07.25</c:v>
                  </c:pt>
                  <c:pt idx="8">
                    <c:v>18.07.25</c:v>
                  </c:pt>
                  <c:pt idx="10">
                    <c:v>19.07.25</c:v>
                  </c:pt>
                  <c:pt idx="12">
                    <c:v>20.07.25</c:v>
                  </c:pt>
                </c:lvl>
              </c:multiLvlStrCache>
            </c:multiLvlStrRef>
          </c:cat>
          <c:val>
            <c:numRef>
              <c:f>'W29'!$F$142:$F$155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280-204A-92FA-9B74987D6438}"/>
            </c:ext>
          </c:extLst>
        </c:ser>
        <c:ser>
          <c:idx val="3"/>
          <c:order val="3"/>
          <c:tx>
            <c:strRef>
              <c:f>'W29'!$G$141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14.07.25</c:v>
                  </c:pt>
                  <c:pt idx="2">
                    <c:v>15.07.25</c:v>
                  </c:pt>
                  <c:pt idx="4">
                    <c:v>16.07.25</c:v>
                  </c:pt>
                  <c:pt idx="6">
                    <c:v>17.07.25</c:v>
                  </c:pt>
                  <c:pt idx="8">
                    <c:v>18.07.25</c:v>
                  </c:pt>
                  <c:pt idx="10">
                    <c:v>19.07.25</c:v>
                  </c:pt>
                  <c:pt idx="12">
                    <c:v>20.07.25</c:v>
                  </c:pt>
                </c:lvl>
              </c:multiLvlStrCache>
            </c:multiLvlStrRef>
          </c:cat>
          <c:val>
            <c:numRef>
              <c:f>'W29'!$G$142:$G$155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280-204A-92FA-9B74987D64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13.01.25</c:v>
                  </c:pt>
                  <c:pt idx="2">
                    <c:v>14.01.25</c:v>
                  </c:pt>
                  <c:pt idx="4">
                    <c:v>15.01.25</c:v>
                  </c:pt>
                  <c:pt idx="6">
                    <c:v>16.01.25</c:v>
                  </c:pt>
                  <c:pt idx="8">
                    <c:v>17.01.25</c:v>
                  </c:pt>
                  <c:pt idx="10">
                    <c:v>18.01.25</c:v>
                  </c:pt>
                  <c:pt idx="12">
                    <c:v>19.01.25</c:v>
                  </c:pt>
                </c:lvl>
              </c:multiLvlStrCache>
            </c:multiLvlStrRef>
          </c:cat>
          <c:val>
            <c:numRef>
              <c:f>'W3'!$D$142:$D$155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006-EE47-8884-07900A57AA32}"/>
            </c:ext>
          </c:extLst>
        </c:ser>
        <c:ser>
          <c:idx val="1"/>
          <c:order val="1"/>
          <c:tx>
            <c:strRef>
              <c:f>'W3'!$E$141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13.01.25</c:v>
                  </c:pt>
                  <c:pt idx="2">
                    <c:v>14.01.25</c:v>
                  </c:pt>
                  <c:pt idx="4">
                    <c:v>15.01.25</c:v>
                  </c:pt>
                  <c:pt idx="6">
                    <c:v>16.01.25</c:v>
                  </c:pt>
                  <c:pt idx="8">
                    <c:v>17.01.25</c:v>
                  </c:pt>
                  <c:pt idx="10">
                    <c:v>18.01.25</c:v>
                  </c:pt>
                  <c:pt idx="12">
                    <c:v>19.01.25</c:v>
                  </c:pt>
                </c:lvl>
              </c:multiLvlStrCache>
            </c:multiLvlStrRef>
          </c:cat>
          <c:val>
            <c:numRef>
              <c:f>'W3'!$E$142:$E$155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006-EE47-8884-07900A57AA32}"/>
            </c:ext>
          </c:extLst>
        </c:ser>
        <c:ser>
          <c:idx val="2"/>
          <c:order val="2"/>
          <c:tx>
            <c:strRef>
              <c:f>'W3'!$F$141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13.01.25</c:v>
                  </c:pt>
                  <c:pt idx="2">
                    <c:v>14.01.25</c:v>
                  </c:pt>
                  <c:pt idx="4">
                    <c:v>15.01.25</c:v>
                  </c:pt>
                  <c:pt idx="6">
                    <c:v>16.01.25</c:v>
                  </c:pt>
                  <c:pt idx="8">
                    <c:v>17.01.25</c:v>
                  </c:pt>
                  <c:pt idx="10">
                    <c:v>18.01.25</c:v>
                  </c:pt>
                  <c:pt idx="12">
                    <c:v>19.01.25</c:v>
                  </c:pt>
                </c:lvl>
              </c:multiLvlStrCache>
            </c:multiLvlStrRef>
          </c:cat>
          <c:val>
            <c:numRef>
              <c:f>'W3'!$F$142:$F$155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006-EE47-8884-07900A57AA32}"/>
            </c:ext>
          </c:extLst>
        </c:ser>
        <c:ser>
          <c:idx val="3"/>
          <c:order val="3"/>
          <c:tx>
            <c:strRef>
              <c:f>'W3'!$G$141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13.01.25</c:v>
                  </c:pt>
                  <c:pt idx="2">
                    <c:v>14.01.25</c:v>
                  </c:pt>
                  <c:pt idx="4">
                    <c:v>15.01.25</c:v>
                  </c:pt>
                  <c:pt idx="6">
                    <c:v>16.01.25</c:v>
                  </c:pt>
                  <c:pt idx="8">
                    <c:v>17.01.25</c:v>
                  </c:pt>
                  <c:pt idx="10">
                    <c:v>18.01.25</c:v>
                  </c:pt>
                  <c:pt idx="12">
                    <c:v>19.01.25</c:v>
                  </c:pt>
                </c:lvl>
              </c:multiLvlStrCache>
            </c:multiLvlStrRef>
          </c:cat>
          <c:val>
            <c:numRef>
              <c:f>'W3'!$G$142:$G$155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006-EE47-8884-07900A57AA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21.07.25</c:v>
                  </c:pt>
                  <c:pt idx="2">
                    <c:v>22.07.25</c:v>
                  </c:pt>
                  <c:pt idx="4">
                    <c:v>23.07.25</c:v>
                  </c:pt>
                  <c:pt idx="6">
                    <c:v>24.07.25</c:v>
                  </c:pt>
                  <c:pt idx="8">
                    <c:v>25.07.25</c:v>
                  </c:pt>
                  <c:pt idx="10">
                    <c:v>26.07.25</c:v>
                  </c:pt>
                  <c:pt idx="12">
                    <c:v>27.07.25</c:v>
                  </c:pt>
                </c:lvl>
              </c:multiLvlStrCache>
            </c:multiLvlStrRef>
          </c:cat>
          <c:val>
            <c:numRef>
              <c:f>'W30'!$D$142:$D$155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D-C74E-AE27-57564C563FDF}"/>
            </c:ext>
          </c:extLst>
        </c:ser>
        <c:ser>
          <c:idx val="1"/>
          <c:order val="1"/>
          <c:tx>
            <c:strRef>
              <c:f>'W30'!$E$141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21.07.25</c:v>
                  </c:pt>
                  <c:pt idx="2">
                    <c:v>22.07.25</c:v>
                  </c:pt>
                  <c:pt idx="4">
                    <c:v>23.07.25</c:v>
                  </c:pt>
                  <c:pt idx="6">
                    <c:v>24.07.25</c:v>
                  </c:pt>
                  <c:pt idx="8">
                    <c:v>25.07.25</c:v>
                  </c:pt>
                  <c:pt idx="10">
                    <c:v>26.07.25</c:v>
                  </c:pt>
                  <c:pt idx="12">
                    <c:v>27.07.25</c:v>
                  </c:pt>
                </c:lvl>
              </c:multiLvlStrCache>
            </c:multiLvlStrRef>
          </c:cat>
          <c:val>
            <c:numRef>
              <c:f>'W30'!$E$142:$E$155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D-C74E-AE27-57564C563FDF}"/>
            </c:ext>
          </c:extLst>
        </c:ser>
        <c:ser>
          <c:idx val="2"/>
          <c:order val="2"/>
          <c:tx>
            <c:strRef>
              <c:f>'W30'!$F$141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21.07.25</c:v>
                  </c:pt>
                  <c:pt idx="2">
                    <c:v>22.07.25</c:v>
                  </c:pt>
                  <c:pt idx="4">
                    <c:v>23.07.25</c:v>
                  </c:pt>
                  <c:pt idx="6">
                    <c:v>24.07.25</c:v>
                  </c:pt>
                  <c:pt idx="8">
                    <c:v>25.07.25</c:v>
                  </c:pt>
                  <c:pt idx="10">
                    <c:v>26.07.25</c:v>
                  </c:pt>
                  <c:pt idx="12">
                    <c:v>27.07.25</c:v>
                  </c:pt>
                </c:lvl>
              </c:multiLvlStrCache>
            </c:multiLvlStrRef>
          </c:cat>
          <c:val>
            <c:numRef>
              <c:f>'W30'!$F$142:$F$155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D-C74E-AE27-57564C563FDF}"/>
            </c:ext>
          </c:extLst>
        </c:ser>
        <c:ser>
          <c:idx val="3"/>
          <c:order val="3"/>
          <c:tx>
            <c:strRef>
              <c:f>'W30'!$G$141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21.07.25</c:v>
                  </c:pt>
                  <c:pt idx="2">
                    <c:v>22.07.25</c:v>
                  </c:pt>
                  <c:pt idx="4">
                    <c:v>23.07.25</c:v>
                  </c:pt>
                  <c:pt idx="6">
                    <c:v>24.07.25</c:v>
                  </c:pt>
                  <c:pt idx="8">
                    <c:v>25.07.25</c:v>
                  </c:pt>
                  <c:pt idx="10">
                    <c:v>26.07.25</c:v>
                  </c:pt>
                  <c:pt idx="12">
                    <c:v>27.07.25</c:v>
                  </c:pt>
                </c:lvl>
              </c:multiLvlStrCache>
            </c:multiLvlStrRef>
          </c:cat>
          <c:val>
            <c:numRef>
              <c:f>'W30'!$G$142:$G$155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D-C74E-AE27-57564C563FD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28.07.25</c:v>
                  </c:pt>
                  <c:pt idx="2">
                    <c:v>29.07.25</c:v>
                  </c:pt>
                  <c:pt idx="4">
                    <c:v>30.07.25</c:v>
                  </c:pt>
                  <c:pt idx="6">
                    <c:v>31.07.25</c:v>
                  </c:pt>
                  <c:pt idx="8">
                    <c:v>01.08.25</c:v>
                  </c:pt>
                  <c:pt idx="10">
                    <c:v>02.08.25</c:v>
                  </c:pt>
                  <c:pt idx="12">
                    <c:v>03.08.25</c:v>
                  </c:pt>
                </c:lvl>
              </c:multiLvlStrCache>
            </c:multiLvlStrRef>
          </c:cat>
          <c:val>
            <c:numRef>
              <c:f>'W31'!$D$142:$D$155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D3E-4343-9AA4-8CF29FE9E04F}"/>
            </c:ext>
          </c:extLst>
        </c:ser>
        <c:ser>
          <c:idx val="1"/>
          <c:order val="1"/>
          <c:tx>
            <c:strRef>
              <c:f>'W31'!$E$141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28.07.25</c:v>
                  </c:pt>
                  <c:pt idx="2">
                    <c:v>29.07.25</c:v>
                  </c:pt>
                  <c:pt idx="4">
                    <c:v>30.07.25</c:v>
                  </c:pt>
                  <c:pt idx="6">
                    <c:v>31.07.25</c:v>
                  </c:pt>
                  <c:pt idx="8">
                    <c:v>01.08.25</c:v>
                  </c:pt>
                  <c:pt idx="10">
                    <c:v>02.08.25</c:v>
                  </c:pt>
                  <c:pt idx="12">
                    <c:v>03.08.25</c:v>
                  </c:pt>
                </c:lvl>
              </c:multiLvlStrCache>
            </c:multiLvlStrRef>
          </c:cat>
          <c:val>
            <c:numRef>
              <c:f>'W31'!$E$142:$E$155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D3E-4343-9AA4-8CF29FE9E04F}"/>
            </c:ext>
          </c:extLst>
        </c:ser>
        <c:ser>
          <c:idx val="2"/>
          <c:order val="2"/>
          <c:tx>
            <c:strRef>
              <c:f>'W31'!$F$141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28.07.25</c:v>
                  </c:pt>
                  <c:pt idx="2">
                    <c:v>29.07.25</c:v>
                  </c:pt>
                  <c:pt idx="4">
                    <c:v>30.07.25</c:v>
                  </c:pt>
                  <c:pt idx="6">
                    <c:v>31.07.25</c:v>
                  </c:pt>
                  <c:pt idx="8">
                    <c:v>01.08.25</c:v>
                  </c:pt>
                  <c:pt idx="10">
                    <c:v>02.08.25</c:v>
                  </c:pt>
                  <c:pt idx="12">
                    <c:v>03.08.25</c:v>
                  </c:pt>
                </c:lvl>
              </c:multiLvlStrCache>
            </c:multiLvlStrRef>
          </c:cat>
          <c:val>
            <c:numRef>
              <c:f>'W31'!$F$142:$F$155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D3E-4343-9AA4-8CF29FE9E04F}"/>
            </c:ext>
          </c:extLst>
        </c:ser>
        <c:ser>
          <c:idx val="3"/>
          <c:order val="3"/>
          <c:tx>
            <c:strRef>
              <c:f>'W31'!$G$141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28.07.25</c:v>
                  </c:pt>
                  <c:pt idx="2">
                    <c:v>29.07.25</c:v>
                  </c:pt>
                  <c:pt idx="4">
                    <c:v>30.07.25</c:v>
                  </c:pt>
                  <c:pt idx="6">
                    <c:v>31.07.25</c:v>
                  </c:pt>
                  <c:pt idx="8">
                    <c:v>01.08.25</c:v>
                  </c:pt>
                  <c:pt idx="10">
                    <c:v>02.08.25</c:v>
                  </c:pt>
                  <c:pt idx="12">
                    <c:v>03.08.25</c:v>
                  </c:pt>
                </c:lvl>
              </c:multiLvlStrCache>
            </c:multiLvlStrRef>
          </c:cat>
          <c:val>
            <c:numRef>
              <c:f>'W31'!$G$142:$G$155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D3E-4343-9AA4-8CF29FE9E04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04.08.25</c:v>
                  </c:pt>
                  <c:pt idx="2">
                    <c:v>05.08.25</c:v>
                  </c:pt>
                  <c:pt idx="4">
                    <c:v>06.08.25</c:v>
                  </c:pt>
                  <c:pt idx="6">
                    <c:v>07.08.25</c:v>
                  </c:pt>
                  <c:pt idx="8">
                    <c:v>08.08.25</c:v>
                  </c:pt>
                  <c:pt idx="10">
                    <c:v>09.08.25</c:v>
                  </c:pt>
                  <c:pt idx="12">
                    <c:v>10.08.25</c:v>
                  </c:pt>
                </c:lvl>
              </c:multiLvlStrCache>
            </c:multiLvlStrRef>
          </c:cat>
          <c:val>
            <c:numRef>
              <c:f>'W32'!$D$142:$D$155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FD1-8846-ADAB-8EF0750317CB}"/>
            </c:ext>
          </c:extLst>
        </c:ser>
        <c:ser>
          <c:idx val="1"/>
          <c:order val="1"/>
          <c:tx>
            <c:strRef>
              <c:f>'W32'!$E$141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04.08.25</c:v>
                  </c:pt>
                  <c:pt idx="2">
                    <c:v>05.08.25</c:v>
                  </c:pt>
                  <c:pt idx="4">
                    <c:v>06.08.25</c:v>
                  </c:pt>
                  <c:pt idx="6">
                    <c:v>07.08.25</c:v>
                  </c:pt>
                  <c:pt idx="8">
                    <c:v>08.08.25</c:v>
                  </c:pt>
                  <c:pt idx="10">
                    <c:v>09.08.25</c:v>
                  </c:pt>
                  <c:pt idx="12">
                    <c:v>10.08.25</c:v>
                  </c:pt>
                </c:lvl>
              </c:multiLvlStrCache>
            </c:multiLvlStrRef>
          </c:cat>
          <c:val>
            <c:numRef>
              <c:f>'W32'!$E$142:$E$155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FD1-8846-ADAB-8EF0750317CB}"/>
            </c:ext>
          </c:extLst>
        </c:ser>
        <c:ser>
          <c:idx val="2"/>
          <c:order val="2"/>
          <c:tx>
            <c:strRef>
              <c:f>'W32'!$F$141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04.08.25</c:v>
                  </c:pt>
                  <c:pt idx="2">
                    <c:v>05.08.25</c:v>
                  </c:pt>
                  <c:pt idx="4">
                    <c:v>06.08.25</c:v>
                  </c:pt>
                  <c:pt idx="6">
                    <c:v>07.08.25</c:v>
                  </c:pt>
                  <c:pt idx="8">
                    <c:v>08.08.25</c:v>
                  </c:pt>
                  <c:pt idx="10">
                    <c:v>09.08.25</c:v>
                  </c:pt>
                  <c:pt idx="12">
                    <c:v>10.08.25</c:v>
                  </c:pt>
                </c:lvl>
              </c:multiLvlStrCache>
            </c:multiLvlStrRef>
          </c:cat>
          <c:val>
            <c:numRef>
              <c:f>'W32'!$F$142:$F$155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FD1-8846-ADAB-8EF0750317CB}"/>
            </c:ext>
          </c:extLst>
        </c:ser>
        <c:ser>
          <c:idx val="3"/>
          <c:order val="3"/>
          <c:tx>
            <c:strRef>
              <c:f>'W32'!$G$141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04.08.25</c:v>
                  </c:pt>
                  <c:pt idx="2">
                    <c:v>05.08.25</c:v>
                  </c:pt>
                  <c:pt idx="4">
                    <c:v>06.08.25</c:v>
                  </c:pt>
                  <c:pt idx="6">
                    <c:v>07.08.25</c:v>
                  </c:pt>
                  <c:pt idx="8">
                    <c:v>08.08.25</c:v>
                  </c:pt>
                  <c:pt idx="10">
                    <c:v>09.08.25</c:v>
                  </c:pt>
                  <c:pt idx="12">
                    <c:v>10.08.25</c:v>
                  </c:pt>
                </c:lvl>
              </c:multiLvlStrCache>
            </c:multiLvlStrRef>
          </c:cat>
          <c:val>
            <c:numRef>
              <c:f>'W32'!$G$142:$G$155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FD1-8846-ADAB-8EF0750317C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11.08.25</c:v>
                  </c:pt>
                  <c:pt idx="2">
                    <c:v>12.08.25</c:v>
                  </c:pt>
                  <c:pt idx="4">
                    <c:v>13.08.25</c:v>
                  </c:pt>
                  <c:pt idx="6">
                    <c:v>14.08.25</c:v>
                  </c:pt>
                  <c:pt idx="8">
                    <c:v>15.08.25</c:v>
                  </c:pt>
                  <c:pt idx="10">
                    <c:v>16.08.25</c:v>
                  </c:pt>
                  <c:pt idx="12">
                    <c:v>17.08.25</c:v>
                  </c:pt>
                </c:lvl>
              </c:multiLvlStrCache>
            </c:multiLvlStrRef>
          </c:cat>
          <c:val>
            <c:numRef>
              <c:f>'W33'!$D$142:$D$155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0E-FB49-AB94-BE2CDE6037F2}"/>
            </c:ext>
          </c:extLst>
        </c:ser>
        <c:ser>
          <c:idx val="1"/>
          <c:order val="1"/>
          <c:tx>
            <c:strRef>
              <c:f>'W33'!$E$141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11.08.25</c:v>
                  </c:pt>
                  <c:pt idx="2">
                    <c:v>12.08.25</c:v>
                  </c:pt>
                  <c:pt idx="4">
                    <c:v>13.08.25</c:v>
                  </c:pt>
                  <c:pt idx="6">
                    <c:v>14.08.25</c:v>
                  </c:pt>
                  <c:pt idx="8">
                    <c:v>15.08.25</c:v>
                  </c:pt>
                  <c:pt idx="10">
                    <c:v>16.08.25</c:v>
                  </c:pt>
                  <c:pt idx="12">
                    <c:v>17.08.25</c:v>
                  </c:pt>
                </c:lvl>
              </c:multiLvlStrCache>
            </c:multiLvlStrRef>
          </c:cat>
          <c:val>
            <c:numRef>
              <c:f>'W33'!$E$142:$E$155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0E-FB49-AB94-BE2CDE6037F2}"/>
            </c:ext>
          </c:extLst>
        </c:ser>
        <c:ser>
          <c:idx val="2"/>
          <c:order val="2"/>
          <c:tx>
            <c:strRef>
              <c:f>'W33'!$F$141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11.08.25</c:v>
                  </c:pt>
                  <c:pt idx="2">
                    <c:v>12.08.25</c:v>
                  </c:pt>
                  <c:pt idx="4">
                    <c:v>13.08.25</c:v>
                  </c:pt>
                  <c:pt idx="6">
                    <c:v>14.08.25</c:v>
                  </c:pt>
                  <c:pt idx="8">
                    <c:v>15.08.25</c:v>
                  </c:pt>
                  <c:pt idx="10">
                    <c:v>16.08.25</c:v>
                  </c:pt>
                  <c:pt idx="12">
                    <c:v>17.08.25</c:v>
                  </c:pt>
                </c:lvl>
              </c:multiLvlStrCache>
            </c:multiLvlStrRef>
          </c:cat>
          <c:val>
            <c:numRef>
              <c:f>'W33'!$F$142:$F$155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0E-FB49-AB94-BE2CDE6037F2}"/>
            </c:ext>
          </c:extLst>
        </c:ser>
        <c:ser>
          <c:idx val="3"/>
          <c:order val="3"/>
          <c:tx>
            <c:strRef>
              <c:f>'W33'!$G$141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11.08.25</c:v>
                  </c:pt>
                  <c:pt idx="2">
                    <c:v>12.08.25</c:v>
                  </c:pt>
                  <c:pt idx="4">
                    <c:v>13.08.25</c:v>
                  </c:pt>
                  <c:pt idx="6">
                    <c:v>14.08.25</c:v>
                  </c:pt>
                  <c:pt idx="8">
                    <c:v>15.08.25</c:v>
                  </c:pt>
                  <c:pt idx="10">
                    <c:v>16.08.25</c:v>
                  </c:pt>
                  <c:pt idx="12">
                    <c:v>17.08.25</c:v>
                  </c:pt>
                </c:lvl>
              </c:multiLvlStrCache>
            </c:multiLvlStrRef>
          </c:cat>
          <c:val>
            <c:numRef>
              <c:f>'W33'!$G$142:$G$155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0E-FB49-AB94-BE2CDE6037F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18.08.25</c:v>
                  </c:pt>
                  <c:pt idx="2">
                    <c:v>19.08.25</c:v>
                  </c:pt>
                  <c:pt idx="4">
                    <c:v>20.08.25</c:v>
                  </c:pt>
                  <c:pt idx="6">
                    <c:v>21.08.25</c:v>
                  </c:pt>
                  <c:pt idx="8">
                    <c:v>22.08.25</c:v>
                  </c:pt>
                  <c:pt idx="10">
                    <c:v>23.08.25</c:v>
                  </c:pt>
                  <c:pt idx="12">
                    <c:v>24.08.25</c:v>
                  </c:pt>
                </c:lvl>
              </c:multiLvlStrCache>
            </c:multiLvlStrRef>
          </c:cat>
          <c:val>
            <c:numRef>
              <c:f>'W34'!$D$142:$D$155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F2-7846-9845-C69A89ED756B}"/>
            </c:ext>
          </c:extLst>
        </c:ser>
        <c:ser>
          <c:idx val="1"/>
          <c:order val="1"/>
          <c:tx>
            <c:strRef>
              <c:f>'W34'!$E$141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18.08.25</c:v>
                  </c:pt>
                  <c:pt idx="2">
                    <c:v>19.08.25</c:v>
                  </c:pt>
                  <c:pt idx="4">
                    <c:v>20.08.25</c:v>
                  </c:pt>
                  <c:pt idx="6">
                    <c:v>21.08.25</c:v>
                  </c:pt>
                  <c:pt idx="8">
                    <c:v>22.08.25</c:v>
                  </c:pt>
                  <c:pt idx="10">
                    <c:v>23.08.25</c:v>
                  </c:pt>
                  <c:pt idx="12">
                    <c:v>24.08.25</c:v>
                  </c:pt>
                </c:lvl>
              </c:multiLvlStrCache>
            </c:multiLvlStrRef>
          </c:cat>
          <c:val>
            <c:numRef>
              <c:f>'W34'!$E$142:$E$155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F2-7846-9845-C69A89ED756B}"/>
            </c:ext>
          </c:extLst>
        </c:ser>
        <c:ser>
          <c:idx val="2"/>
          <c:order val="2"/>
          <c:tx>
            <c:strRef>
              <c:f>'W34'!$F$141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18.08.25</c:v>
                  </c:pt>
                  <c:pt idx="2">
                    <c:v>19.08.25</c:v>
                  </c:pt>
                  <c:pt idx="4">
                    <c:v>20.08.25</c:v>
                  </c:pt>
                  <c:pt idx="6">
                    <c:v>21.08.25</c:v>
                  </c:pt>
                  <c:pt idx="8">
                    <c:v>22.08.25</c:v>
                  </c:pt>
                  <c:pt idx="10">
                    <c:v>23.08.25</c:v>
                  </c:pt>
                  <c:pt idx="12">
                    <c:v>24.08.25</c:v>
                  </c:pt>
                </c:lvl>
              </c:multiLvlStrCache>
            </c:multiLvlStrRef>
          </c:cat>
          <c:val>
            <c:numRef>
              <c:f>'W34'!$F$142:$F$155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F2-7846-9845-C69A89ED756B}"/>
            </c:ext>
          </c:extLst>
        </c:ser>
        <c:ser>
          <c:idx val="3"/>
          <c:order val="3"/>
          <c:tx>
            <c:strRef>
              <c:f>'W34'!$G$141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18.08.25</c:v>
                  </c:pt>
                  <c:pt idx="2">
                    <c:v>19.08.25</c:v>
                  </c:pt>
                  <c:pt idx="4">
                    <c:v>20.08.25</c:v>
                  </c:pt>
                  <c:pt idx="6">
                    <c:v>21.08.25</c:v>
                  </c:pt>
                  <c:pt idx="8">
                    <c:v>22.08.25</c:v>
                  </c:pt>
                  <c:pt idx="10">
                    <c:v>23.08.25</c:v>
                  </c:pt>
                  <c:pt idx="12">
                    <c:v>24.08.25</c:v>
                  </c:pt>
                </c:lvl>
              </c:multiLvlStrCache>
            </c:multiLvlStrRef>
          </c:cat>
          <c:val>
            <c:numRef>
              <c:f>'W34'!$G$142:$G$155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F2-7846-9845-C69A89ED756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25.08.25</c:v>
                  </c:pt>
                  <c:pt idx="2">
                    <c:v>26.08.25</c:v>
                  </c:pt>
                  <c:pt idx="4">
                    <c:v>27.08.25</c:v>
                  </c:pt>
                  <c:pt idx="6">
                    <c:v>28.08.25</c:v>
                  </c:pt>
                  <c:pt idx="8">
                    <c:v>29.08.25</c:v>
                  </c:pt>
                  <c:pt idx="10">
                    <c:v>30.08.25</c:v>
                  </c:pt>
                  <c:pt idx="12">
                    <c:v>31.08.25</c:v>
                  </c:pt>
                </c:lvl>
              </c:multiLvlStrCache>
            </c:multiLvlStrRef>
          </c:cat>
          <c:val>
            <c:numRef>
              <c:f>'W35'!$D$142:$D$155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838-DC41-9806-AE81135FF33C}"/>
            </c:ext>
          </c:extLst>
        </c:ser>
        <c:ser>
          <c:idx val="1"/>
          <c:order val="1"/>
          <c:tx>
            <c:strRef>
              <c:f>'W35'!$E$141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25.08.25</c:v>
                  </c:pt>
                  <c:pt idx="2">
                    <c:v>26.08.25</c:v>
                  </c:pt>
                  <c:pt idx="4">
                    <c:v>27.08.25</c:v>
                  </c:pt>
                  <c:pt idx="6">
                    <c:v>28.08.25</c:v>
                  </c:pt>
                  <c:pt idx="8">
                    <c:v>29.08.25</c:v>
                  </c:pt>
                  <c:pt idx="10">
                    <c:v>30.08.25</c:v>
                  </c:pt>
                  <c:pt idx="12">
                    <c:v>31.08.25</c:v>
                  </c:pt>
                </c:lvl>
              </c:multiLvlStrCache>
            </c:multiLvlStrRef>
          </c:cat>
          <c:val>
            <c:numRef>
              <c:f>'W35'!$E$142:$E$155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838-DC41-9806-AE81135FF33C}"/>
            </c:ext>
          </c:extLst>
        </c:ser>
        <c:ser>
          <c:idx val="2"/>
          <c:order val="2"/>
          <c:tx>
            <c:strRef>
              <c:f>'W35'!$F$141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25.08.25</c:v>
                  </c:pt>
                  <c:pt idx="2">
                    <c:v>26.08.25</c:v>
                  </c:pt>
                  <c:pt idx="4">
                    <c:v>27.08.25</c:v>
                  </c:pt>
                  <c:pt idx="6">
                    <c:v>28.08.25</c:v>
                  </c:pt>
                  <c:pt idx="8">
                    <c:v>29.08.25</c:v>
                  </c:pt>
                  <c:pt idx="10">
                    <c:v>30.08.25</c:v>
                  </c:pt>
                  <c:pt idx="12">
                    <c:v>31.08.25</c:v>
                  </c:pt>
                </c:lvl>
              </c:multiLvlStrCache>
            </c:multiLvlStrRef>
          </c:cat>
          <c:val>
            <c:numRef>
              <c:f>'W35'!$F$142:$F$155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838-DC41-9806-AE81135FF33C}"/>
            </c:ext>
          </c:extLst>
        </c:ser>
        <c:ser>
          <c:idx val="3"/>
          <c:order val="3"/>
          <c:tx>
            <c:strRef>
              <c:f>'W35'!$G$141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25.08.25</c:v>
                  </c:pt>
                  <c:pt idx="2">
                    <c:v>26.08.25</c:v>
                  </c:pt>
                  <c:pt idx="4">
                    <c:v>27.08.25</c:v>
                  </c:pt>
                  <c:pt idx="6">
                    <c:v>28.08.25</c:v>
                  </c:pt>
                  <c:pt idx="8">
                    <c:v>29.08.25</c:v>
                  </c:pt>
                  <c:pt idx="10">
                    <c:v>30.08.25</c:v>
                  </c:pt>
                  <c:pt idx="12">
                    <c:v>31.08.25</c:v>
                  </c:pt>
                </c:lvl>
              </c:multiLvlStrCache>
            </c:multiLvlStrRef>
          </c:cat>
          <c:val>
            <c:numRef>
              <c:f>'W35'!$G$142:$G$155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838-DC41-9806-AE81135FF33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01.09.25</c:v>
                  </c:pt>
                  <c:pt idx="2">
                    <c:v>02.09.25</c:v>
                  </c:pt>
                  <c:pt idx="4">
                    <c:v>03.09.25</c:v>
                  </c:pt>
                  <c:pt idx="6">
                    <c:v>04.09.25</c:v>
                  </c:pt>
                  <c:pt idx="8">
                    <c:v>05.09.25</c:v>
                  </c:pt>
                  <c:pt idx="10">
                    <c:v>06.09.25</c:v>
                  </c:pt>
                  <c:pt idx="12">
                    <c:v>07.09.25</c:v>
                  </c:pt>
                </c:lvl>
              </c:multiLvlStrCache>
            </c:multiLvlStrRef>
          </c:cat>
          <c:val>
            <c:numRef>
              <c:f>'W36'!$D$142:$D$155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384-6147-BABD-A257DA617D05}"/>
            </c:ext>
          </c:extLst>
        </c:ser>
        <c:ser>
          <c:idx val="1"/>
          <c:order val="1"/>
          <c:tx>
            <c:strRef>
              <c:f>'W36'!$E$141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01.09.25</c:v>
                  </c:pt>
                  <c:pt idx="2">
                    <c:v>02.09.25</c:v>
                  </c:pt>
                  <c:pt idx="4">
                    <c:v>03.09.25</c:v>
                  </c:pt>
                  <c:pt idx="6">
                    <c:v>04.09.25</c:v>
                  </c:pt>
                  <c:pt idx="8">
                    <c:v>05.09.25</c:v>
                  </c:pt>
                  <c:pt idx="10">
                    <c:v>06.09.25</c:v>
                  </c:pt>
                  <c:pt idx="12">
                    <c:v>07.09.25</c:v>
                  </c:pt>
                </c:lvl>
              </c:multiLvlStrCache>
            </c:multiLvlStrRef>
          </c:cat>
          <c:val>
            <c:numRef>
              <c:f>'W36'!$E$142:$E$155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384-6147-BABD-A257DA617D05}"/>
            </c:ext>
          </c:extLst>
        </c:ser>
        <c:ser>
          <c:idx val="2"/>
          <c:order val="2"/>
          <c:tx>
            <c:strRef>
              <c:f>'W36'!$F$141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01.09.25</c:v>
                  </c:pt>
                  <c:pt idx="2">
                    <c:v>02.09.25</c:v>
                  </c:pt>
                  <c:pt idx="4">
                    <c:v>03.09.25</c:v>
                  </c:pt>
                  <c:pt idx="6">
                    <c:v>04.09.25</c:v>
                  </c:pt>
                  <c:pt idx="8">
                    <c:v>05.09.25</c:v>
                  </c:pt>
                  <c:pt idx="10">
                    <c:v>06.09.25</c:v>
                  </c:pt>
                  <c:pt idx="12">
                    <c:v>07.09.25</c:v>
                  </c:pt>
                </c:lvl>
              </c:multiLvlStrCache>
            </c:multiLvlStrRef>
          </c:cat>
          <c:val>
            <c:numRef>
              <c:f>'W36'!$F$142:$F$155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384-6147-BABD-A257DA617D05}"/>
            </c:ext>
          </c:extLst>
        </c:ser>
        <c:ser>
          <c:idx val="3"/>
          <c:order val="3"/>
          <c:tx>
            <c:strRef>
              <c:f>'W36'!$G$141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01.09.25</c:v>
                  </c:pt>
                  <c:pt idx="2">
                    <c:v>02.09.25</c:v>
                  </c:pt>
                  <c:pt idx="4">
                    <c:v>03.09.25</c:v>
                  </c:pt>
                  <c:pt idx="6">
                    <c:v>04.09.25</c:v>
                  </c:pt>
                  <c:pt idx="8">
                    <c:v>05.09.25</c:v>
                  </c:pt>
                  <c:pt idx="10">
                    <c:v>06.09.25</c:v>
                  </c:pt>
                  <c:pt idx="12">
                    <c:v>07.09.25</c:v>
                  </c:pt>
                </c:lvl>
              </c:multiLvlStrCache>
            </c:multiLvlStrRef>
          </c:cat>
          <c:val>
            <c:numRef>
              <c:f>'W36'!$G$142:$G$155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384-6147-BABD-A257DA617D0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08.09.25</c:v>
                  </c:pt>
                  <c:pt idx="2">
                    <c:v>09.09.25</c:v>
                  </c:pt>
                  <c:pt idx="4">
                    <c:v>10.09.25</c:v>
                  </c:pt>
                  <c:pt idx="6">
                    <c:v>11.09.25</c:v>
                  </c:pt>
                  <c:pt idx="8">
                    <c:v>12.09.25</c:v>
                  </c:pt>
                  <c:pt idx="10">
                    <c:v>13.09.25</c:v>
                  </c:pt>
                  <c:pt idx="12">
                    <c:v>14.09.25</c:v>
                  </c:pt>
                </c:lvl>
              </c:multiLvlStrCache>
            </c:multiLvlStrRef>
          </c:cat>
          <c:val>
            <c:numRef>
              <c:f>'W37'!$D$142:$D$155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131A-464E-BA36-C3C19770C9EB}"/>
            </c:ext>
          </c:extLst>
        </c:ser>
        <c:ser>
          <c:idx val="1"/>
          <c:order val="1"/>
          <c:tx>
            <c:strRef>
              <c:f>'W37'!$E$141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08.09.25</c:v>
                  </c:pt>
                  <c:pt idx="2">
                    <c:v>09.09.25</c:v>
                  </c:pt>
                  <c:pt idx="4">
                    <c:v>10.09.25</c:v>
                  </c:pt>
                  <c:pt idx="6">
                    <c:v>11.09.25</c:v>
                  </c:pt>
                  <c:pt idx="8">
                    <c:v>12.09.25</c:v>
                  </c:pt>
                  <c:pt idx="10">
                    <c:v>13.09.25</c:v>
                  </c:pt>
                  <c:pt idx="12">
                    <c:v>14.09.25</c:v>
                  </c:pt>
                </c:lvl>
              </c:multiLvlStrCache>
            </c:multiLvlStrRef>
          </c:cat>
          <c:val>
            <c:numRef>
              <c:f>'W37'!$E$142:$E$155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131A-464E-BA36-C3C19770C9EB}"/>
            </c:ext>
          </c:extLst>
        </c:ser>
        <c:ser>
          <c:idx val="2"/>
          <c:order val="2"/>
          <c:tx>
            <c:strRef>
              <c:f>'W37'!$F$141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08.09.25</c:v>
                  </c:pt>
                  <c:pt idx="2">
                    <c:v>09.09.25</c:v>
                  </c:pt>
                  <c:pt idx="4">
                    <c:v>10.09.25</c:v>
                  </c:pt>
                  <c:pt idx="6">
                    <c:v>11.09.25</c:v>
                  </c:pt>
                  <c:pt idx="8">
                    <c:v>12.09.25</c:v>
                  </c:pt>
                  <c:pt idx="10">
                    <c:v>13.09.25</c:v>
                  </c:pt>
                  <c:pt idx="12">
                    <c:v>14.09.25</c:v>
                  </c:pt>
                </c:lvl>
              </c:multiLvlStrCache>
            </c:multiLvlStrRef>
          </c:cat>
          <c:val>
            <c:numRef>
              <c:f>'W37'!$F$142:$F$155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131A-464E-BA36-C3C19770C9EB}"/>
            </c:ext>
          </c:extLst>
        </c:ser>
        <c:ser>
          <c:idx val="3"/>
          <c:order val="3"/>
          <c:tx>
            <c:strRef>
              <c:f>'W37'!$G$141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08.09.25</c:v>
                  </c:pt>
                  <c:pt idx="2">
                    <c:v>09.09.25</c:v>
                  </c:pt>
                  <c:pt idx="4">
                    <c:v>10.09.25</c:v>
                  </c:pt>
                  <c:pt idx="6">
                    <c:v>11.09.25</c:v>
                  </c:pt>
                  <c:pt idx="8">
                    <c:v>12.09.25</c:v>
                  </c:pt>
                  <c:pt idx="10">
                    <c:v>13.09.25</c:v>
                  </c:pt>
                  <c:pt idx="12">
                    <c:v>14.09.25</c:v>
                  </c:pt>
                </c:lvl>
              </c:multiLvlStrCache>
            </c:multiLvlStrRef>
          </c:cat>
          <c:val>
            <c:numRef>
              <c:f>'W37'!$G$142:$G$155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131A-464E-BA36-C3C19770C9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15.09.25</c:v>
                  </c:pt>
                  <c:pt idx="2">
                    <c:v>16.09.25</c:v>
                  </c:pt>
                  <c:pt idx="4">
                    <c:v>17.09.25</c:v>
                  </c:pt>
                  <c:pt idx="6">
                    <c:v>18.09.25</c:v>
                  </c:pt>
                  <c:pt idx="8">
                    <c:v>19.09.25</c:v>
                  </c:pt>
                  <c:pt idx="10">
                    <c:v>20.09.25</c:v>
                  </c:pt>
                  <c:pt idx="12">
                    <c:v>21.09.25</c:v>
                  </c:pt>
                </c:lvl>
              </c:multiLvlStrCache>
            </c:multiLvlStrRef>
          </c:cat>
          <c:val>
            <c:numRef>
              <c:f>'W38'!$D$142:$D$155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EE8-BD40-8764-5AC481E13E0C}"/>
            </c:ext>
          </c:extLst>
        </c:ser>
        <c:ser>
          <c:idx val="1"/>
          <c:order val="1"/>
          <c:tx>
            <c:strRef>
              <c:f>'W38'!$E$141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15.09.25</c:v>
                  </c:pt>
                  <c:pt idx="2">
                    <c:v>16.09.25</c:v>
                  </c:pt>
                  <c:pt idx="4">
                    <c:v>17.09.25</c:v>
                  </c:pt>
                  <c:pt idx="6">
                    <c:v>18.09.25</c:v>
                  </c:pt>
                  <c:pt idx="8">
                    <c:v>19.09.25</c:v>
                  </c:pt>
                  <c:pt idx="10">
                    <c:v>20.09.25</c:v>
                  </c:pt>
                  <c:pt idx="12">
                    <c:v>21.09.25</c:v>
                  </c:pt>
                </c:lvl>
              </c:multiLvlStrCache>
            </c:multiLvlStrRef>
          </c:cat>
          <c:val>
            <c:numRef>
              <c:f>'W38'!$E$142:$E$155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EE8-BD40-8764-5AC481E13E0C}"/>
            </c:ext>
          </c:extLst>
        </c:ser>
        <c:ser>
          <c:idx val="2"/>
          <c:order val="2"/>
          <c:tx>
            <c:strRef>
              <c:f>'W38'!$F$141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15.09.25</c:v>
                  </c:pt>
                  <c:pt idx="2">
                    <c:v>16.09.25</c:v>
                  </c:pt>
                  <c:pt idx="4">
                    <c:v>17.09.25</c:v>
                  </c:pt>
                  <c:pt idx="6">
                    <c:v>18.09.25</c:v>
                  </c:pt>
                  <c:pt idx="8">
                    <c:v>19.09.25</c:v>
                  </c:pt>
                  <c:pt idx="10">
                    <c:v>20.09.25</c:v>
                  </c:pt>
                  <c:pt idx="12">
                    <c:v>21.09.25</c:v>
                  </c:pt>
                </c:lvl>
              </c:multiLvlStrCache>
            </c:multiLvlStrRef>
          </c:cat>
          <c:val>
            <c:numRef>
              <c:f>'W38'!$F$142:$F$155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EE8-BD40-8764-5AC481E13E0C}"/>
            </c:ext>
          </c:extLst>
        </c:ser>
        <c:ser>
          <c:idx val="3"/>
          <c:order val="3"/>
          <c:tx>
            <c:strRef>
              <c:f>'W38'!$G$141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15.09.25</c:v>
                  </c:pt>
                  <c:pt idx="2">
                    <c:v>16.09.25</c:v>
                  </c:pt>
                  <c:pt idx="4">
                    <c:v>17.09.25</c:v>
                  </c:pt>
                  <c:pt idx="6">
                    <c:v>18.09.25</c:v>
                  </c:pt>
                  <c:pt idx="8">
                    <c:v>19.09.25</c:v>
                  </c:pt>
                  <c:pt idx="10">
                    <c:v>20.09.25</c:v>
                  </c:pt>
                  <c:pt idx="12">
                    <c:v>21.09.25</c:v>
                  </c:pt>
                </c:lvl>
              </c:multiLvlStrCache>
            </c:multiLvlStrRef>
          </c:cat>
          <c:val>
            <c:numRef>
              <c:f>'W38'!$G$142:$G$155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EE8-BD40-8764-5AC481E13E0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22.09.25</c:v>
                  </c:pt>
                  <c:pt idx="2">
                    <c:v>23.09.25</c:v>
                  </c:pt>
                  <c:pt idx="4">
                    <c:v>24.09.25</c:v>
                  </c:pt>
                  <c:pt idx="6">
                    <c:v>25.09.25</c:v>
                  </c:pt>
                  <c:pt idx="8">
                    <c:v>26.09.25</c:v>
                  </c:pt>
                  <c:pt idx="10">
                    <c:v>27.09.25</c:v>
                  </c:pt>
                  <c:pt idx="12">
                    <c:v>28.09.25</c:v>
                  </c:pt>
                </c:lvl>
              </c:multiLvlStrCache>
            </c:multiLvlStrRef>
          </c:cat>
          <c:val>
            <c:numRef>
              <c:f>'W39'!$D$142:$D$155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8C5-514B-B396-5637DA594FEB}"/>
            </c:ext>
          </c:extLst>
        </c:ser>
        <c:ser>
          <c:idx val="1"/>
          <c:order val="1"/>
          <c:tx>
            <c:strRef>
              <c:f>'W39'!$E$141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22.09.25</c:v>
                  </c:pt>
                  <c:pt idx="2">
                    <c:v>23.09.25</c:v>
                  </c:pt>
                  <c:pt idx="4">
                    <c:v>24.09.25</c:v>
                  </c:pt>
                  <c:pt idx="6">
                    <c:v>25.09.25</c:v>
                  </c:pt>
                  <c:pt idx="8">
                    <c:v>26.09.25</c:v>
                  </c:pt>
                  <c:pt idx="10">
                    <c:v>27.09.25</c:v>
                  </c:pt>
                  <c:pt idx="12">
                    <c:v>28.09.25</c:v>
                  </c:pt>
                </c:lvl>
              </c:multiLvlStrCache>
            </c:multiLvlStrRef>
          </c:cat>
          <c:val>
            <c:numRef>
              <c:f>'W39'!$E$142:$E$155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8C5-514B-B396-5637DA594FEB}"/>
            </c:ext>
          </c:extLst>
        </c:ser>
        <c:ser>
          <c:idx val="2"/>
          <c:order val="2"/>
          <c:tx>
            <c:strRef>
              <c:f>'W39'!$F$141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22.09.25</c:v>
                  </c:pt>
                  <c:pt idx="2">
                    <c:v>23.09.25</c:v>
                  </c:pt>
                  <c:pt idx="4">
                    <c:v>24.09.25</c:v>
                  </c:pt>
                  <c:pt idx="6">
                    <c:v>25.09.25</c:v>
                  </c:pt>
                  <c:pt idx="8">
                    <c:v>26.09.25</c:v>
                  </c:pt>
                  <c:pt idx="10">
                    <c:v>27.09.25</c:v>
                  </c:pt>
                  <c:pt idx="12">
                    <c:v>28.09.25</c:v>
                  </c:pt>
                </c:lvl>
              </c:multiLvlStrCache>
            </c:multiLvlStrRef>
          </c:cat>
          <c:val>
            <c:numRef>
              <c:f>'W39'!$F$142:$F$155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8C5-514B-B396-5637DA594FEB}"/>
            </c:ext>
          </c:extLst>
        </c:ser>
        <c:ser>
          <c:idx val="3"/>
          <c:order val="3"/>
          <c:tx>
            <c:strRef>
              <c:f>'W39'!$G$141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22.09.25</c:v>
                  </c:pt>
                  <c:pt idx="2">
                    <c:v>23.09.25</c:v>
                  </c:pt>
                  <c:pt idx="4">
                    <c:v>24.09.25</c:v>
                  </c:pt>
                  <c:pt idx="6">
                    <c:v>25.09.25</c:v>
                  </c:pt>
                  <c:pt idx="8">
                    <c:v>26.09.25</c:v>
                  </c:pt>
                  <c:pt idx="10">
                    <c:v>27.09.25</c:v>
                  </c:pt>
                  <c:pt idx="12">
                    <c:v>28.09.25</c:v>
                  </c:pt>
                </c:lvl>
              </c:multiLvlStrCache>
            </c:multiLvlStrRef>
          </c:cat>
          <c:val>
            <c:numRef>
              <c:f>'W39'!$G$142:$G$155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8C5-514B-B396-5637DA594F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20.01.25</c:v>
                  </c:pt>
                  <c:pt idx="2">
                    <c:v>21.01.25</c:v>
                  </c:pt>
                  <c:pt idx="4">
                    <c:v>22.01.25</c:v>
                  </c:pt>
                  <c:pt idx="6">
                    <c:v>23.01.25</c:v>
                  </c:pt>
                  <c:pt idx="8">
                    <c:v>24.01.25</c:v>
                  </c:pt>
                  <c:pt idx="10">
                    <c:v>25.01.25</c:v>
                  </c:pt>
                  <c:pt idx="12">
                    <c:v>26.01.25</c:v>
                  </c:pt>
                </c:lvl>
              </c:multiLvlStrCache>
            </c:multiLvlStrRef>
          </c:cat>
          <c:val>
            <c:numRef>
              <c:f>'W4'!$D$142:$D$155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0A-D540-B35B-B0DA633CCC29}"/>
            </c:ext>
          </c:extLst>
        </c:ser>
        <c:ser>
          <c:idx val="1"/>
          <c:order val="1"/>
          <c:tx>
            <c:strRef>
              <c:f>'W4'!$E$141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20.01.25</c:v>
                  </c:pt>
                  <c:pt idx="2">
                    <c:v>21.01.25</c:v>
                  </c:pt>
                  <c:pt idx="4">
                    <c:v>22.01.25</c:v>
                  </c:pt>
                  <c:pt idx="6">
                    <c:v>23.01.25</c:v>
                  </c:pt>
                  <c:pt idx="8">
                    <c:v>24.01.25</c:v>
                  </c:pt>
                  <c:pt idx="10">
                    <c:v>25.01.25</c:v>
                  </c:pt>
                  <c:pt idx="12">
                    <c:v>26.01.25</c:v>
                  </c:pt>
                </c:lvl>
              </c:multiLvlStrCache>
            </c:multiLvlStrRef>
          </c:cat>
          <c:val>
            <c:numRef>
              <c:f>'W4'!$E$142:$E$155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80A-D540-B35B-B0DA633CCC29}"/>
            </c:ext>
          </c:extLst>
        </c:ser>
        <c:ser>
          <c:idx val="2"/>
          <c:order val="2"/>
          <c:tx>
            <c:strRef>
              <c:f>'W4'!$F$141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20.01.25</c:v>
                  </c:pt>
                  <c:pt idx="2">
                    <c:v>21.01.25</c:v>
                  </c:pt>
                  <c:pt idx="4">
                    <c:v>22.01.25</c:v>
                  </c:pt>
                  <c:pt idx="6">
                    <c:v>23.01.25</c:v>
                  </c:pt>
                  <c:pt idx="8">
                    <c:v>24.01.25</c:v>
                  </c:pt>
                  <c:pt idx="10">
                    <c:v>25.01.25</c:v>
                  </c:pt>
                  <c:pt idx="12">
                    <c:v>26.01.25</c:v>
                  </c:pt>
                </c:lvl>
              </c:multiLvlStrCache>
            </c:multiLvlStrRef>
          </c:cat>
          <c:val>
            <c:numRef>
              <c:f>'W4'!$F$142:$F$155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80A-D540-B35B-B0DA633CCC29}"/>
            </c:ext>
          </c:extLst>
        </c:ser>
        <c:ser>
          <c:idx val="3"/>
          <c:order val="3"/>
          <c:tx>
            <c:strRef>
              <c:f>'W4'!$G$141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20.01.25</c:v>
                  </c:pt>
                  <c:pt idx="2">
                    <c:v>21.01.25</c:v>
                  </c:pt>
                  <c:pt idx="4">
                    <c:v>22.01.25</c:v>
                  </c:pt>
                  <c:pt idx="6">
                    <c:v>23.01.25</c:v>
                  </c:pt>
                  <c:pt idx="8">
                    <c:v>24.01.25</c:v>
                  </c:pt>
                  <c:pt idx="10">
                    <c:v>25.01.25</c:v>
                  </c:pt>
                  <c:pt idx="12">
                    <c:v>26.01.25</c:v>
                  </c:pt>
                </c:lvl>
              </c:multiLvlStrCache>
            </c:multiLvlStrRef>
          </c:cat>
          <c:val>
            <c:numRef>
              <c:f>'W4'!$G$142:$G$155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80A-D540-B35B-B0DA633CCC2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29.09.25</c:v>
                  </c:pt>
                  <c:pt idx="2">
                    <c:v>30.09.25</c:v>
                  </c:pt>
                  <c:pt idx="4">
                    <c:v>01.10.25</c:v>
                  </c:pt>
                  <c:pt idx="6">
                    <c:v>02.10.25</c:v>
                  </c:pt>
                  <c:pt idx="8">
                    <c:v>03.10.25</c:v>
                  </c:pt>
                  <c:pt idx="10">
                    <c:v>04.10.25</c:v>
                  </c:pt>
                  <c:pt idx="12">
                    <c:v>05.10.25</c:v>
                  </c:pt>
                </c:lvl>
              </c:multiLvlStrCache>
            </c:multiLvlStrRef>
          </c:cat>
          <c:val>
            <c:numRef>
              <c:f>'W40'!$D$142:$D$155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D8-8049-98E7-C8DF09FAAF5C}"/>
            </c:ext>
          </c:extLst>
        </c:ser>
        <c:ser>
          <c:idx val="1"/>
          <c:order val="1"/>
          <c:tx>
            <c:strRef>
              <c:f>'W40'!$E$141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29.09.25</c:v>
                  </c:pt>
                  <c:pt idx="2">
                    <c:v>30.09.25</c:v>
                  </c:pt>
                  <c:pt idx="4">
                    <c:v>01.10.25</c:v>
                  </c:pt>
                  <c:pt idx="6">
                    <c:v>02.10.25</c:v>
                  </c:pt>
                  <c:pt idx="8">
                    <c:v>03.10.25</c:v>
                  </c:pt>
                  <c:pt idx="10">
                    <c:v>04.10.25</c:v>
                  </c:pt>
                  <c:pt idx="12">
                    <c:v>05.10.25</c:v>
                  </c:pt>
                </c:lvl>
              </c:multiLvlStrCache>
            </c:multiLvlStrRef>
          </c:cat>
          <c:val>
            <c:numRef>
              <c:f>'W40'!$E$142:$E$155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D8-8049-98E7-C8DF09FAAF5C}"/>
            </c:ext>
          </c:extLst>
        </c:ser>
        <c:ser>
          <c:idx val="2"/>
          <c:order val="2"/>
          <c:tx>
            <c:strRef>
              <c:f>'W40'!$F$141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29.09.25</c:v>
                  </c:pt>
                  <c:pt idx="2">
                    <c:v>30.09.25</c:v>
                  </c:pt>
                  <c:pt idx="4">
                    <c:v>01.10.25</c:v>
                  </c:pt>
                  <c:pt idx="6">
                    <c:v>02.10.25</c:v>
                  </c:pt>
                  <c:pt idx="8">
                    <c:v>03.10.25</c:v>
                  </c:pt>
                  <c:pt idx="10">
                    <c:v>04.10.25</c:v>
                  </c:pt>
                  <c:pt idx="12">
                    <c:v>05.10.25</c:v>
                  </c:pt>
                </c:lvl>
              </c:multiLvlStrCache>
            </c:multiLvlStrRef>
          </c:cat>
          <c:val>
            <c:numRef>
              <c:f>'W40'!$F$142:$F$155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D8-8049-98E7-C8DF09FAAF5C}"/>
            </c:ext>
          </c:extLst>
        </c:ser>
        <c:ser>
          <c:idx val="3"/>
          <c:order val="3"/>
          <c:tx>
            <c:strRef>
              <c:f>'W40'!$G$141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29.09.25</c:v>
                  </c:pt>
                  <c:pt idx="2">
                    <c:v>30.09.25</c:v>
                  </c:pt>
                  <c:pt idx="4">
                    <c:v>01.10.25</c:v>
                  </c:pt>
                  <c:pt idx="6">
                    <c:v>02.10.25</c:v>
                  </c:pt>
                  <c:pt idx="8">
                    <c:v>03.10.25</c:v>
                  </c:pt>
                  <c:pt idx="10">
                    <c:v>04.10.25</c:v>
                  </c:pt>
                  <c:pt idx="12">
                    <c:v>05.10.25</c:v>
                  </c:pt>
                </c:lvl>
              </c:multiLvlStrCache>
            </c:multiLvlStrRef>
          </c:cat>
          <c:val>
            <c:numRef>
              <c:f>'W40'!$G$142:$G$155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D8-8049-98E7-C8DF09FAAF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06.10.25</c:v>
                  </c:pt>
                  <c:pt idx="2">
                    <c:v>07.10.25</c:v>
                  </c:pt>
                  <c:pt idx="4">
                    <c:v>08.10.25</c:v>
                  </c:pt>
                  <c:pt idx="6">
                    <c:v>09.10.25</c:v>
                  </c:pt>
                  <c:pt idx="8">
                    <c:v>10.10.25</c:v>
                  </c:pt>
                  <c:pt idx="10">
                    <c:v>11.10.25</c:v>
                  </c:pt>
                  <c:pt idx="12">
                    <c:v>12.10.25</c:v>
                  </c:pt>
                </c:lvl>
              </c:multiLvlStrCache>
            </c:multiLvlStrRef>
          </c:cat>
          <c:val>
            <c:numRef>
              <c:f>'W41'!$D$142:$D$155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955-0449-BC1E-28D312D930B2}"/>
            </c:ext>
          </c:extLst>
        </c:ser>
        <c:ser>
          <c:idx val="1"/>
          <c:order val="1"/>
          <c:tx>
            <c:strRef>
              <c:f>'W41'!$E$141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06.10.25</c:v>
                  </c:pt>
                  <c:pt idx="2">
                    <c:v>07.10.25</c:v>
                  </c:pt>
                  <c:pt idx="4">
                    <c:v>08.10.25</c:v>
                  </c:pt>
                  <c:pt idx="6">
                    <c:v>09.10.25</c:v>
                  </c:pt>
                  <c:pt idx="8">
                    <c:v>10.10.25</c:v>
                  </c:pt>
                  <c:pt idx="10">
                    <c:v>11.10.25</c:v>
                  </c:pt>
                  <c:pt idx="12">
                    <c:v>12.10.25</c:v>
                  </c:pt>
                </c:lvl>
              </c:multiLvlStrCache>
            </c:multiLvlStrRef>
          </c:cat>
          <c:val>
            <c:numRef>
              <c:f>'W41'!$E$142:$E$155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955-0449-BC1E-28D312D930B2}"/>
            </c:ext>
          </c:extLst>
        </c:ser>
        <c:ser>
          <c:idx val="2"/>
          <c:order val="2"/>
          <c:tx>
            <c:strRef>
              <c:f>'W41'!$F$141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06.10.25</c:v>
                  </c:pt>
                  <c:pt idx="2">
                    <c:v>07.10.25</c:v>
                  </c:pt>
                  <c:pt idx="4">
                    <c:v>08.10.25</c:v>
                  </c:pt>
                  <c:pt idx="6">
                    <c:v>09.10.25</c:v>
                  </c:pt>
                  <c:pt idx="8">
                    <c:v>10.10.25</c:v>
                  </c:pt>
                  <c:pt idx="10">
                    <c:v>11.10.25</c:v>
                  </c:pt>
                  <c:pt idx="12">
                    <c:v>12.10.25</c:v>
                  </c:pt>
                </c:lvl>
              </c:multiLvlStrCache>
            </c:multiLvlStrRef>
          </c:cat>
          <c:val>
            <c:numRef>
              <c:f>'W41'!$F$142:$F$155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955-0449-BC1E-28D312D930B2}"/>
            </c:ext>
          </c:extLst>
        </c:ser>
        <c:ser>
          <c:idx val="3"/>
          <c:order val="3"/>
          <c:tx>
            <c:strRef>
              <c:f>'W41'!$G$141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06.10.25</c:v>
                  </c:pt>
                  <c:pt idx="2">
                    <c:v>07.10.25</c:v>
                  </c:pt>
                  <c:pt idx="4">
                    <c:v>08.10.25</c:v>
                  </c:pt>
                  <c:pt idx="6">
                    <c:v>09.10.25</c:v>
                  </c:pt>
                  <c:pt idx="8">
                    <c:v>10.10.25</c:v>
                  </c:pt>
                  <c:pt idx="10">
                    <c:v>11.10.25</c:v>
                  </c:pt>
                  <c:pt idx="12">
                    <c:v>12.10.25</c:v>
                  </c:pt>
                </c:lvl>
              </c:multiLvlStrCache>
            </c:multiLvlStrRef>
          </c:cat>
          <c:val>
            <c:numRef>
              <c:f>'W41'!$G$142:$G$155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955-0449-BC1E-28D312D930B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13.10.25</c:v>
                  </c:pt>
                  <c:pt idx="2">
                    <c:v>14.10.25</c:v>
                  </c:pt>
                  <c:pt idx="4">
                    <c:v>15.10.25</c:v>
                  </c:pt>
                  <c:pt idx="6">
                    <c:v>16.10.25</c:v>
                  </c:pt>
                  <c:pt idx="8">
                    <c:v>17.10.25</c:v>
                  </c:pt>
                  <c:pt idx="10">
                    <c:v>18.10.25</c:v>
                  </c:pt>
                  <c:pt idx="12">
                    <c:v>19.10.25</c:v>
                  </c:pt>
                </c:lvl>
              </c:multiLvlStrCache>
            </c:multiLvlStrRef>
          </c:cat>
          <c:val>
            <c:numRef>
              <c:f>'W42'!$D$142:$D$155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509-1C4E-9274-BC79F2061070}"/>
            </c:ext>
          </c:extLst>
        </c:ser>
        <c:ser>
          <c:idx val="1"/>
          <c:order val="1"/>
          <c:tx>
            <c:strRef>
              <c:f>'W42'!$E$141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13.10.25</c:v>
                  </c:pt>
                  <c:pt idx="2">
                    <c:v>14.10.25</c:v>
                  </c:pt>
                  <c:pt idx="4">
                    <c:v>15.10.25</c:v>
                  </c:pt>
                  <c:pt idx="6">
                    <c:v>16.10.25</c:v>
                  </c:pt>
                  <c:pt idx="8">
                    <c:v>17.10.25</c:v>
                  </c:pt>
                  <c:pt idx="10">
                    <c:v>18.10.25</c:v>
                  </c:pt>
                  <c:pt idx="12">
                    <c:v>19.10.25</c:v>
                  </c:pt>
                </c:lvl>
              </c:multiLvlStrCache>
            </c:multiLvlStrRef>
          </c:cat>
          <c:val>
            <c:numRef>
              <c:f>'W42'!$E$142:$E$155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509-1C4E-9274-BC79F2061070}"/>
            </c:ext>
          </c:extLst>
        </c:ser>
        <c:ser>
          <c:idx val="2"/>
          <c:order val="2"/>
          <c:tx>
            <c:strRef>
              <c:f>'W42'!$F$141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13.10.25</c:v>
                  </c:pt>
                  <c:pt idx="2">
                    <c:v>14.10.25</c:v>
                  </c:pt>
                  <c:pt idx="4">
                    <c:v>15.10.25</c:v>
                  </c:pt>
                  <c:pt idx="6">
                    <c:v>16.10.25</c:v>
                  </c:pt>
                  <c:pt idx="8">
                    <c:v>17.10.25</c:v>
                  </c:pt>
                  <c:pt idx="10">
                    <c:v>18.10.25</c:v>
                  </c:pt>
                  <c:pt idx="12">
                    <c:v>19.10.25</c:v>
                  </c:pt>
                </c:lvl>
              </c:multiLvlStrCache>
            </c:multiLvlStrRef>
          </c:cat>
          <c:val>
            <c:numRef>
              <c:f>'W42'!$F$142:$F$155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509-1C4E-9274-BC79F2061070}"/>
            </c:ext>
          </c:extLst>
        </c:ser>
        <c:ser>
          <c:idx val="3"/>
          <c:order val="3"/>
          <c:tx>
            <c:strRef>
              <c:f>'W42'!$G$141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13.10.25</c:v>
                  </c:pt>
                  <c:pt idx="2">
                    <c:v>14.10.25</c:v>
                  </c:pt>
                  <c:pt idx="4">
                    <c:v>15.10.25</c:v>
                  </c:pt>
                  <c:pt idx="6">
                    <c:v>16.10.25</c:v>
                  </c:pt>
                  <c:pt idx="8">
                    <c:v>17.10.25</c:v>
                  </c:pt>
                  <c:pt idx="10">
                    <c:v>18.10.25</c:v>
                  </c:pt>
                  <c:pt idx="12">
                    <c:v>19.10.25</c:v>
                  </c:pt>
                </c:lvl>
              </c:multiLvlStrCache>
            </c:multiLvlStrRef>
          </c:cat>
          <c:val>
            <c:numRef>
              <c:f>'W42'!$G$142:$G$155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509-1C4E-9274-BC79F206107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20.10.25</c:v>
                  </c:pt>
                  <c:pt idx="2">
                    <c:v>21.10.25</c:v>
                  </c:pt>
                  <c:pt idx="4">
                    <c:v>22.10.25</c:v>
                  </c:pt>
                  <c:pt idx="6">
                    <c:v>23.10.25</c:v>
                  </c:pt>
                  <c:pt idx="8">
                    <c:v>24.10.25</c:v>
                  </c:pt>
                  <c:pt idx="10">
                    <c:v>25.10.25</c:v>
                  </c:pt>
                  <c:pt idx="12">
                    <c:v>26.10.25</c:v>
                  </c:pt>
                </c:lvl>
              </c:multiLvlStrCache>
            </c:multiLvlStrRef>
          </c:cat>
          <c:val>
            <c:numRef>
              <c:f>'W43'!$D$142:$D$155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A68-1142-BCA3-9F3600C1E238}"/>
            </c:ext>
          </c:extLst>
        </c:ser>
        <c:ser>
          <c:idx val="1"/>
          <c:order val="1"/>
          <c:tx>
            <c:strRef>
              <c:f>'W43'!$E$141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20.10.25</c:v>
                  </c:pt>
                  <c:pt idx="2">
                    <c:v>21.10.25</c:v>
                  </c:pt>
                  <c:pt idx="4">
                    <c:v>22.10.25</c:v>
                  </c:pt>
                  <c:pt idx="6">
                    <c:v>23.10.25</c:v>
                  </c:pt>
                  <c:pt idx="8">
                    <c:v>24.10.25</c:v>
                  </c:pt>
                  <c:pt idx="10">
                    <c:v>25.10.25</c:v>
                  </c:pt>
                  <c:pt idx="12">
                    <c:v>26.10.25</c:v>
                  </c:pt>
                </c:lvl>
              </c:multiLvlStrCache>
            </c:multiLvlStrRef>
          </c:cat>
          <c:val>
            <c:numRef>
              <c:f>'W43'!$E$142:$E$155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A68-1142-BCA3-9F3600C1E238}"/>
            </c:ext>
          </c:extLst>
        </c:ser>
        <c:ser>
          <c:idx val="2"/>
          <c:order val="2"/>
          <c:tx>
            <c:strRef>
              <c:f>'W43'!$F$141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20.10.25</c:v>
                  </c:pt>
                  <c:pt idx="2">
                    <c:v>21.10.25</c:v>
                  </c:pt>
                  <c:pt idx="4">
                    <c:v>22.10.25</c:v>
                  </c:pt>
                  <c:pt idx="6">
                    <c:v>23.10.25</c:v>
                  </c:pt>
                  <c:pt idx="8">
                    <c:v>24.10.25</c:v>
                  </c:pt>
                  <c:pt idx="10">
                    <c:v>25.10.25</c:v>
                  </c:pt>
                  <c:pt idx="12">
                    <c:v>26.10.25</c:v>
                  </c:pt>
                </c:lvl>
              </c:multiLvlStrCache>
            </c:multiLvlStrRef>
          </c:cat>
          <c:val>
            <c:numRef>
              <c:f>'W43'!$F$142:$F$155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A68-1142-BCA3-9F3600C1E238}"/>
            </c:ext>
          </c:extLst>
        </c:ser>
        <c:ser>
          <c:idx val="3"/>
          <c:order val="3"/>
          <c:tx>
            <c:strRef>
              <c:f>'W43'!$G$141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20.10.25</c:v>
                  </c:pt>
                  <c:pt idx="2">
                    <c:v>21.10.25</c:v>
                  </c:pt>
                  <c:pt idx="4">
                    <c:v>22.10.25</c:v>
                  </c:pt>
                  <c:pt idx="6">
                    <c:v>23.10.25</c:v>
                  </c:pt>
                  <c:pt idx="8">
                    <c:v>24.10.25</c:v>
                  </c:pt>
                  <c:pt idx="10">
                    <c:v>25.10.25</c:v>
                  </c:pt>
                  <c:pt idx="12">
                    <c:v>26.10.25</c:v>
                  </c:pt>
                </c:lvl>
              </c:multiLvlStrCache>
            </c:multiLvlStrRef>
          </c:cat>
          <c:val>
            <c:numRef>
              <c:f>'W43'!$G$142:$G$155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7A68-1142-BCA3-9F3600C1E2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27.10.25</c:v>
                  </c:pt>
                  <c:pt idx="2">
                    <c:v>28.10.25</c:v>
                  </c:pt>
                  <c:pt idx="4">
                    <c:v>29.10.25</c:v>
                  </c:pt>
                  <c:pt idx="6">
                    <c:v>30.10.25</c:v>
                  </c:pt>
                  <c:pt idx="8">
                    <c:v>31.10.25</c:v>
                  </c:pt>
                  <c:pt idx="10">
                    <c:v>01.11.25</c:v>
                  </c:pt>
                  <c:pt idx="12">
                    <c:v>02.11.25</c:v>
                  </c:pt>
                </c:lvl>
              </c:multiLvlStrCache>
            </c:multiLvlStrRef>
          </c:cat>
          <c:val>
            <c:numRef>
              <c:f>'W44'!$D$142:$D$155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EB7-4E4F-BB64-B53001BBAC08}"/>
            </c:ext>
          </c:extLst>
        </c:ser>
        <c:ser>
          <c:idx val="1"/>
          <c:order val="1"/>
          <c:tx>
            <c:strRef>
              <c:f>'W44'!$E$141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27.10.25</c:v>
                  </c:pt>
                  <c:pt idx="2">
                    <c:v>28.10.25</c:v>
                  </c:pt>
                  <c:pt idx="4">
                    <c:v>29.10.25</c:v>
                  </c:pt>
                  <c:pt idx="6">
                    <c:v>30.10.25</c:v>
                  </c:pt>
                  <c:pt idx="8">
                    <c:v>31.10.25</c:v>
                  </c:pt>
                  <c:pt idx="10">
                    <c:v>01.11.25</c:v>
                  </c:pt>
                  <c:pt idx="12">
                    <c:v>02.11.25</c:v>
                  </c:pt>
                </c:lvl>
              </c:multiLvlStrCache>
            </c:multiLvlStrRef>
          </c:cat>
          <c:val>
            <c:numRef>
              <c:f>'W44'!$E$142:$E$155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EB7-4E4F-BB64-B53001BBAC08}"/>
            </c:ext>
          </c:extLst>
        </c:ser>
        <c:ser>
          <c:idx val="2"/>
          <c:order val="2"/>
          <c:tx>
            <c:strRef>
              <c:f>'W44'!$F$141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27.10.25</c:v>
                  </c:pt>
                  <c:pt idx="2">
                    <c:v>28.10.25</c:v>
                  </c:pt>
                  <c:pt idx="4">
                    <c:v>29.10.25</c:v>
                  </c:pt>
                  <c:pt idx="6">
                    <c:v>30.10.25</c:v>
                  </c:pt>
                  <c:pt idx="8">
                    <c:v>31.10.25</c:v>
                  </c:pt>
                  <c:pt idx="10">
                    <c:v>01.11.25</c:v>
                  </c:pt>
                  <c:pt idx="12">
                    <c:v>02.11.25</c:v>
                  </c:pt>
                </c:lvl>
              </c:multiLvlStrCache>
            </c:multiLvlStrRef>
          </c:cat>
          <c:val>
            <c:numRef>
              <c:f>'W44'!$F$142:$F$155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EB7-4E4F-BB64-B53001BBAC08}"/>
            </c:ext>
          </c:extLst>
        </c:ser>
        <c:ser>
          <c:idx val="3"/>
          <c:order val="3"/>
          <c:tx>
            <c:strRef>
              <c:f>'W44'!$G$141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27.10.25</c:v>
                  </c:pt>
                  <c:pt idx="2">
                    <c:v>28.10.25</c:v>
                  </c:pt>
                  <c:pt idx="4">
                    <c:v>29.10.25</c:v>
                  </c:pt>
                  <c:pt idx="6">
                    <c:v>30.10.25</c:v>
                  </c:pt>
                  <c:pt idx="8">
                    <c:v>31.10.25</c:v>
                  </c:pt>
                  <c:pt idx="10">
                    <c:v>01.11.25</c:v>
                  </c:pt>
                  <c:pt idx="12">
                    <c:v>02.11.25</c:v>
                  </c:pt>
                </c:lvl>
              </c:multiLvlStrCache>
            </c:multiLvlStrRef>
          </c:cat>
          <c:val>
            <c:numRef>
              <c:f>'W44'!$G$142:$G$155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EB7-4E4F-BB64-B53001BBAC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03.11.25</c:v>
                  </c:pt>
                  <c:pt idx="2">
                    <c:v>04.11.25</c:v>
                  </c:pt>
                  <c:pt idx="4">
                    <c:v>05.11.25</c:v>
                  </c:pt>
                  <c:pt idx="6">
                    <c:v>06.11.25</c:v>
                  </c:pt>
                  <c:pt idx="8">
                    <c:v>07.11.25</c:v>
                  </c:pt>
                  <c:pt idx="10">
                    <c:v>08.11.25</c:v>
                  </c:pt>
                  <c:pt idx="12">
                    <c:v>09.11.25</c:v>
                  </c:pt>
                </c:lvl>
              </c:multiLvlStrCache>
            </c:multiLvlStrRef>
          </c:cat>
          <c:val>
            <c:numRef>
              <c:f>'W45'!$D$142:$D$155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277-8144-9F4A-AD6ACC285B0D}"/>
            </c:ext>
          </c:extLst>
        </c:ser>
        <c:ser>
          <c:idx val="1"/>
          <c:order val="1"/>
          <c:tx>
            <c:strRef>
              <c:f>'W45'!$E$141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03.11.25</c:v>
                  </c:pt>
                  <c:pt idx="2">
                    <c:v>04.11.25</c:v>
                  </c:pt>
                  <c:pt idx="4">
                    <c:v>05.11.25</c:v>
                  </c:pt>
                  <c:pt idx="6">
                    <c:v>06.11.25</c:v>
                  </c:pt>
                  <c:pt idx="8">
                    <c:v>07.11.25</c:v>
                  </c:pt>
                  <c:pt idx="10">
                    <c:v>08.11.25</c:v>
                  </c:pt>
                  <c:pt idx="12">
                    <c:v>09.11.25</c:v>
                  </c:pt>
                </c:lvl>
              </c:multiLvlStrCache>
            </c:multiLvlStrRef>
          </c:cat>
          <c:val>
            <c:numRef>
              <c:f>'W45'!$E$142:$E$155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277-8144-9F4A-AD6ACC285B0D}"/>
            </c:ext>
          </c:extLst>
        </c:ser>
        <c:ser>
          <c:idx val="2"/>
          <c:order val="2"/>
          <c:tx>
            <c:strRef>
              <c:f>'W45'!$F$141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03.11.25</c:v>
                  </c:pt>
                  <c:pt idx="2">
                    <c:v>04.11.25</c:v>
                  </c:pt>
                  <c:pt idx="4">
                    <c:v>05.11.25</c:v>
                  </c:pt>
                  <c:pt idx="6">
                    <c:v>06.11.25</c:v>
                  </c:pt>
                  <c:pt idx="8">
                    <c:v>07.11.25</c:v>
                  </c:pt>
                  <c:pt idx="10">
                    <c:v>08.11.25</c:v>
                  </c:pt>
                  <c:pt idx="12">
                    <c:v>09.11.25</c:v>
                  </c:pt>
                </c:lvl>
              </c:multiLvlStrCache>
            </c:multiLvlStrRef>
          </c:cat>
          <c:val>
            <c:numRef>
              <c:f>'W45'!$F$142:$F$155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277-8144-9F4A-AD6ACC285B0D}"/>
            </c:ext>
          </c:extLst>
        </c:ser>
        <c:ser>
          <c:idx val="3"/>
          <c:order val="3"/>
          <c:tx>
            <c:strRef>
              <c:f>'W45'!$G$141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03.11.25</c:v>
                  </c:pt>
                  <c:pt idx="2">
                    <c:v>04.11.25</c:v>
                  </c:pt>
                  <c:pt idx="4">
                    <c:v>05.11.25</c:v>
                  </c:pt>
                  <c:pt idx="6">
                    <c:v>06.11.25</c:v>
                  </c:pt>
                  <c:pt idx="8">
                    <c:v>07.11.25</c:v>
                  </c:pt>
                  <c:pt idx="10">
                    <c:v>08.11.25</c:v>
                  </c:pt>
                  <c:pt idx="12">
                    <c:v>09.11.25</c:v>
                  </c:pt>
                </c:lvl>
              </c:multiLvlStrCache>
            </c:multiLvlStrRef>
          </c:cat>
          <c:val>
            <c:numRef>
              <c:f>'W45'!$G$142:$G$155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277-8144-9F4A-AD6ACC285B0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10.11.25</c:v>
                  </c:pt>
                  <c:pt idx="2">
                    <c:v>11.11.25</c:v>
                  </c:pt>
                  <c:pt idx="4">
                    <c:v>12.11.25</c:v>
                  </c:pt>
                  <c:pt idx="6">
                    <c:v>13.11.25</c:v>
                  </c:pt>
                  <c:pt idx="8">
                    <c:v>14.11.25</c:v>
                  </c:pt>
                  <c:pt idx="10">
                    <c:v>15.11.25</c:v>
                  </c:pt>
                  <c:pt idx="12">
                    <c:v>16.11.25</c:v>
                  </c:pt>
                </c:lvl>
              </c:multiLvlStrCache>
            </c:multiLvlStrRef>
          </c:cat>
          <c:val>
            <c:numRef>
              <c:f>'W46'!$D$142:$D$155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7CB-CF45-882B-AAF66004B9D7}"/>
            </c:ext>
          </c:extLst>
        </c:ser>
        <c:ser>
          <c:idx val="1"/>
          <c:order val="1"/>
          <c:tx>
            <c:strRef>
              <c:f>'W46'!$E$141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10.11.25</c:v>
                  </c:pt>
                  <c:pt idx="2">
                    <c:v>11.11.25</c:v>
                  </c:pt>
                  <c:pt idx="4">
                    <c:v>12.11.25</c:v>
                  </c:pt>
                  <c:pt idx="6">
                    <c:v>13.11.25</c:v>
                  </c:pt>
                  <c:pt idx="8">
                    <c:v>14.11.25</c:v>
                  </c:pt>
                  <c:pt idx="10">
                    <c:v>15.11.25</c:v>
                  </c:pt>
                  <c:pt idx="12">
                    <c:v>16.11.25</c:v>
                  </c:pt>
                </c:lvl>
              </c:multiLvlStrCache>
            </c:multiLvlStrRef>
          </c:cat>
          <c:val>
            <c:numRef>
              <c:f>'W46'!$E$142:$E$155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7CB-CF45-882B-AAF66004B9D7}"/>
            </c:ext>
          </c:extLst>
        </c:ser>
        <c:ser>
          <c:idx val="2"/>
          <c:order val="2"/>
          <c:tx>
            <c:strRef>
              <c:f>'W46'!$F$141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10.11.25</c:v>
                  </c:pt>
                  <c:pt idx="2">
                    <c:v>11.11.25</c:v>
                  </c:pt>
                  <c:pt idx="4">
                    <c:v>12.11.25</c:v>
                  </c:pt>
                  <c:pt idx="6">
                    <c:v>13.11.25</c:v>
                  </c:pt>
                  <c:pt idx="8">
                    <c:v>14.11.25</c:v>
                  </c:pt>
                  <c:pt idx="10">
                    <c:v>15.11.25</c:v>
                  </c:pt>
                  <c:pt idx="12">
                    <c:v>16.11.25</c:v>
                  </c:pt>
                </c:lvl>
              </c:multiLvlStrCache>
            </c:multiLvlStrRef>
          </c:cat>
          <c:val>
            <c:numRef>
              <c:f>'W46'!$F$142:$F$155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7CB-CF45-882B-AAF66004B9D7}"/>
            </c:ext>
          </c:extLst>
        </c:ser>
        <c:ser>
          <c:idx val="3"/>
          <c:order val="3"/>
          <c:tx>
            <c:strRef>
              <c:f>'W46'!$G$141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10.11.25</c:v>
                  </c:pt>
                  <c:pt idx="2">
                    <c:v>11.11.25</c:v>
                  </c:pt>
                  <c:pt idx="4">
                    <c:v>12.11.25</c:v>
                  </c:pt>
                  <c:pt idx="6">
                    <c:v>13.11.25</c:v>
                  </c:pt>
                  <c:pt idx="8">
                    <c:v>14.11.25</c:v>
                  </c:pt>
                  <c:pt idx="10">
                    <c:v>15.11.25</c:v>
                  </c:pt>
                  <c:pt idx="12">
                    <c:v>16.11.25</c:v>
                  </c:pt>
                </c:lvl>
              </c:multiLvlStrCache>
            </c:multiLvlStrRef>
          </c:cat>
          <c:val>
            <c:numRef>
              <c:f>'W46'!$G$142:$G$155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7CB-CF45-882B-AAF66004B9D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17.11.25</c:v>
                  </c:pt>
                  <c:pt idx="2">
                    <c:v>18.11.25</c:v>
                  </c:pt>
                  <c:pt idx="4">
                    <c:v>19.11.25</c:v>
                  </c:pt>
                  <c:pt idx="6">
                    <c:v>20.11.25</c:v>
                  </c:pt>
                  <c:pt idx="8">
                    <c:v>21.11.25</c:v>
                  </c:pt>
                  <c:pt idx="10">
                    <c:v>22.11.25</c:v>
                  </c:pt>
                  <c:pt idx="12">
                    <c:v>23.11.25</c:v>
                  </c:pt>
                </c:lvl>
              </c:multiLvlStrCache>
            </c:multiLvlStrRef>
          </c:cat>
          <c:val>
            <c:numRef>
              <c:f>'W47'!$D$142:$D$155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C18-4140-982F-BBE8B90000F7}"/>
            </c:ext>
          </c:extLst>
        </c:ser>
        <c:ser>
          <c:idx val="1"/>
          <c:order val="1"/>
          <c:tx>
            <c:strRef>
              <c:f>'W47'!$E$141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17.11.25</c:v>
                  </c:pt>
                  <c:pt idx="2">
                    <c:v>18.11.25</c:v>
                  </c:pt>
                  <c:pt idx="4">
                    <c:v>19.11.25</c:v>
                  </c:pt>
                  <c:pt idx="6">
                    <c:v>20.11.25</c:v>
                  </c:pt>
                  <c:pt idx="8">
                    <c:v>21.11.25</c:v>
                  </c:pt>
                  <c:pt idx="10">
                    <c:v>22.11.25</c:v>
                  </c:pt>
                  <c:pt idx="12">
                    <c:v>23.11.25</c:v>
                  </c:pt>
                </c:lvl>
              </c:multiLvlStrCache>
            </c:multiLvlStrRef>
          </c:cat>
          <c:val>
            <c:numRef>
              <c:f>'W47'!$E$142:$E$155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C18-4140-982F-BBE8B90000F7}"/>
            </c:ext>
          </c:extLst>
        </c:ser>
        <c:ser>
          <c:idx val="2"/>
          <c:order val="2"/>
          <c:tx>
            <c:strRef>
              <c:f>'W47'!$F$141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17.11.25</c:v>
                  </c:pt>
                  <c:pt idx="2">
                    <c:v>18.11.25</c:v>
                  </c:pt>
                  <c:pt idx="4">
                    <c:v>19.11.25</c:v>
                  </c:pt>
                  <c:pt idx="6">
                    <c:v>20.11.25</c:v>
                  </c:pt>
                  <c:pt idx="8">
                    <c:v>21.11.25</c:v>
                  </c:pt>
                  <c:pt idx="10">
                    <c:v>22.11.25</c:v>
                  </c:pt>
                  <c:pt idx="12">
                    <c:v>23.11.25</c:v>
                  </c:pt>
                </c:lvl>
              </c:multiLvlStrCache>
            </c:multiLvlStrRef>
          </c:cat>
          <c:val>
            <c:numRef>
              <c:f>'W47'!$F$142:$F$155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C18-4140-982F-BBE8B90000F7}"/>
            </c:ext>
          </c:extLst>
        </c:ser>
        <c:ser>
          <c:idx val="3"/>
          <c:order val="3"/>
          <c:tx>
            <c:strRef>
              <c:f>'W47'!$G$141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17.11.25</c:v>
                  </c:pt>
                  <c:pt idx="2">
                    <c:v>18.11.25</c:v>
                  </c:pt>
                  <c:pt idx="4">
                    <c:v>19.11.25</c:v>
                  </c:pt>
                  <c:pt idx="6">
                    <c:v>20.11.25</c:v>
                  </c:pt>
                  <c:pt idx="8">
                    <c:v>21.11.25</c:v>
                  </c:pt>
                  <c:pt idx="10">
                    <c:v>22.11.25</c:v>
                  </c:pt>
                  <c:pt idx="12">
                    <c:v>23.11.25</c:v>
                  </c:pt>
                </c:lvl>
              </c:multiLvlStrCache>
            </c:multiLvlStrRef>
          </c:cat>
          <c:val>
            <c:numRef>
              <c:f>'W47'!$G$142:$G$155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C18-4140-982F-BBE8B90000F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24.11.25</c:v>
                  </c:pt>
                  <c:pt idx="2">
                    <c:v>25.11.25</c:v>
                  </c:pt>
                  <c:pt idx="4">
                    <c:v>26.11.25</c:v>
                  </c:pt>
                  <c:pt idx="6">
                    <c:v>27.11.25</c:v>
                  </c:pt>
                  <c:pt idx="8">
                    <c:v>28.11.25</c:v>
                  </c:pt>
                  <c:pt idx="10">
                    <c:v>29.11.25</c:v>
                  </c:pt>
                  <c:pt idx="12">
                    <c:v>30.11.25</c:v>
                  </c:pt>
                </c:lvl>
              </c:multiLvlStrCache>
            </c:multiLvlStrRef>
          </c:cat>
          <c:val>
            <c:numRef>
              <c:f>'W48'!$D$142:$D$155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CD6-F442-8338-59895320EEAC}"/>
            </c:ext>
          </c:extLst>
        </c:ser>
        <c:ser>
          <c:idx val="1"/>
          <c:order val="1"/>
          <c:tx>
            <c:strRef>
              <c:f>'W48'!$E$141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24.11.25</c:v>
                  </c:pt>
                  <c:pt idx="2">
                    <c:v>25.11.25</c:v>
                  </c:pt>
                  <c:pt idx="4">
                    <c:v>26.11.25</c:v>
                  </c:pt>
                  <c:pt idx="6">
                    <c:v>27.11.25</c:v>
                  </c:pt>
                  <c:pt idx="8">
                    <c:v>28.11.25</c:v>
                  </c:pt>
                  <c:pt idx="10">
                    <c:v>29.11.25</c:v>
                  </c:pt>
                  <c:pt idx="12">
                    <c:v>30.11.25</c:v>
                  </c:pt>
                </c:lvl>
              </c:multiLvlStrCache>
            </c:multiLvlStrRef>
          </c:cat>
          <c:val>
            <c:numRef>
              <c:f>'W48'!$E$142:$E$155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CD6-F442-8338-59895320EEAC}"/>
            </c:ext>
          </c:extLst>
        </c:ser>
        <c:ser>
          <c:idx val="2"/>
          <c:order val="2"/>
          <c:tx>
            <c:strRef>
              <c:f>'W48'!$F$141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24.11.25</c:v>
                  </c:pt>
                  <c:pt idx="2">
                    <c:v>25.11.25</c:v>
                  </c:pt>
                  <c:pt idx="4">
                    <c:v>26.11.25</c:v>
                  </c:pt>
                  <c:pt idx="6">
                    <c:v>27.11.25</c:v>
                  </c:pt>
                  <c:pt idx="8">
                    <c:v>28.11.25</c:v>
                  </c:pt>
                  <c:pt idx="10">
                    <c:v>29.11.25</c:v>
                  </c:pt>
                  <c:pt idx="12">
                    <c:v>30.11.25</c:v>
                  </c:pt>
                </c:lvl>
              </c:multiLvlStrCache>
            </c:multiLvlStrRef>
          </c:cat>
          <c:val>
            <c:numRef>
              <c:f>'W48'!$F$142:$F$155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CD6-F442-8338-59895320EEAC}"/>
            </c:ext>
          </c:extLst>
        </c:ser>
        <c:ser>
          <c:idx val="3"/>
          <c:order val="3"/>
          <c:tx>
            <c:strRef>
              <c:f>'W48'!$G$141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24.11.25</c:v>
                  </c:pt>
                  <c:pt idx="2">
                    <c:v>25.11.25</c:v>
                  </c:pt>
                  <c:pt idx="4">
                    <c:v>26.11.25</c:v>
                  </c:pt>
                  <c:pt idx="6">
                    <c:v>27.11.25</c:v>
                  </c:pt>
                  <c:pt idx="8">
                    <c:v>28.11.25</c:v>
                  </c:pt>
                  <c:pt idx="10">
                    <c:v>29.11.25</c:v>
                  </c:pt>
                  <c:pt idx="12">
                    <c:v>30.11.25</c:v>
                  </c:pt>
                </c:lvl>
              </c:multiLvlStrCache>
            </c:multiLvlStrRef>
          </c:cat>
          <c:val>
            <c:numRef>
              <c:f>'W48'!$G$142:$G$155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CD6-F442-8338-59895320EE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01.12.25</c:v>
                  </c:pt>
                  <c:pt idx="2">
                    <c:v>02.12.25</c:v>
                  </c:pt>
                  <c:pt idx="4">
                    <c:v>03.12.25</c:v>
                  </c:pt>
                  <c:pt idx="6">
                    <c:v>04.12.25</c:v>
                  </c:pt>
                  <c:pt idx="8">
                    <c:v>05.12.25</c:v>
                  </c:pt>
                  <c:pt idx="10">
                    <c:v>06.12.25</c:v>
                  </c:pt>
                  <c:pt idx="12">
                    <c:v>07.12.25</c:v>
                  </c:pt>
                </c:lvl>
              </c:multiLvlStrCache>
            </c:multiLvlStrRef>
          </c:cat>
          <c:val>
            <c:numRef>
              <c:f>'W49'!$D$142:$D$155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C-D847-A0C2-A1D52CA163EB}"/>
            </c:ext>
          </c:extLst>
        </c:ser>
        <c:ser>
          <c:idx val="1"/>
          <c:order val="1"/>
          <c:tx>
            <c:strRef>
              <c:f>'W49'!$E$141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01.12.25</c:v>
                  </c:pt>
                  <c:pt idx="2">
                    <c:v>02.12.25</c:v>
                  </c:pt>
                  <c:pt idx="4">
                    <c:v>03.12.25</c:v>
                  </c:pt>
                  <c:pt idx="6">
                    <c:v>04.12.25</c:v>
                  </c:pt>
                  <c:pt idx="8">
                    <c:v>05.12.25</c:v>
                  </c:pt>
                  <c:pt idx="10">
                    <c:v>06.12.25</c:v>
                  </c:pt>
                  <c:pt idx="12">
                    <c:v>07.12.25</c:v>
                  </c:pt>
                </c:lvl>
              </c:multiLvlStrCache>
            </c:multiLvlStrRef>
          </c:cat>
          <c:val>
            <c:numRef>
              <c:f>'W49'!$E$142:$E$155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C-D847-A0C2-A1D52CA163EB}"/>
            </c:ext>
          </c:extLst>
        </c:ser>
        <c:ser>
          <c:idx val="2"/>
          <c:order val="2"/>
          <c:tx>
            <c:strRef>
              <c:f>'W49'!$F$141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01.12.25</c:v>
                  </c:pt>
                  <c:pt idx="2">
                    <c:v>02.12.25</c:v>
                  </c:pt>
                  <c:pt idx="4">
                    <c:v>03.12.25</c:v>
                  </c:pt>
                  <c:pt idx="6">
                    <c:v>04.12.25</c:v>
                  </c:pt>
                  <c:pt idx="8">
                    <c:v>05.12.25</c:v>
                  </c:pt>
                  <c:pt idx="10">
                    <c:v>06.12.25</c:v>
                  </c:pt>
                  <c:pt idx="12">
                    <c:v>07.12.25</c:v>
                  </c:pt>
                </c:lvl>
              </c:multiLvlStrCache>
            </c:multiLvlStrRef>
          </c:cat>
          <c:val>
            <c:numRef>
              <c:f>'W49'!$F$142:$F$155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C-D847-A0C2-A1D52CA163EB}"/>
            </c:ext>
          </c:extLst>
        </c:ser>
        <c:ser>
          <c:idx val="3"/>
          <c:order val="3"/>
          <c:tx>
            <c:strRef>
              <c:f>'W49'!$G$141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01.12.25</c:v>
                  </c:pt>
                  <c:pt idx="2">
                    <c:v>02.12.25</c:v>
                  </c:pt>
                  <c:pt idx="4">
                    <c:v>03.12.25</c:v>
                  </c:pt>
                  <c:pt idx="6">
                    <c:v>04.12.25</c:v>
                  </c:pt>
                  <c:pt idx="8">
                    <c:v>05.12.25</c:v>
                  </c:pt>
                  <c:pt idx="10">
                    <c:v>06.12.25</c:v>
                  </c:pt>
                  <c:pt idx="12">
                    <c:v>07.12.25</c:v>
                  </c:pt>
                </c:lvl>
              </c:multiLvlStrCache>
            </c:multiLvlStrRef>
          </c:cat>
          <c:val>
            <c:numRef>
              <c:f>'W49'!$G$142:$G$155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C-D847-A0C2-A1D52CA163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27.01.25</c:v>
                  </c:pt>
                  <c:pt idx="2">
                    <c:v>28.01.25</c:v>
                  </c:pt>
                  <c:pt idx="4">
                    <c:v>29.01.25</c:v>
                  </c:pt>
                  <c:pt idx="6">
                    <c:v>30.01.25</c:v>
                  </c:pt>
                  <c:pt idx="8">
                    <c:v>31.01.25</c:v>
                  </c:pt>
                  <c:pt idx="10">
                    <c:v>01.02.25</c:v>
                  </c:pt>
                  <c:pt idx="12">
                    <c:v>02.02.25</c:v>
                  </c:pt>
                </c:lvl>
              </c:multiLvlStrCache>
            </c:multiLvlStrRef>
          </c:cat>
          <c:val>
            <c:numRef>
              <c:f>'W5'!$D$142:$D$155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669-E74D-9E75-4A1FFF832E68}"/>
            </c:ext>
          </c:extLst>
        </c:ser>
        <c:ser>
          <c:idx val="1"/>
          <c:order val="1"/>
          <c:tx>
            <c:strRef>
              <c:f>'W5'!$E$141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27.01.25</c:v>
                  </c:pt>
                  <c:pt idx="2">
                    <c:v>28.01.25</c:v>
                  </c:pt>
                  <c:pt idx="4">
                    <c:v>29.01.25</c:v>
                  </c:pt>
                  <c:pt idx="6">
                    <c:v>30.01.25</c:v>
                  </c:pt>
                  <c:pt idx="8">
                    <c:v>31.01.25</c:v>
                  </c:pt>
                  <c:pt idx="10">
                    <c:v>01.02.25</c:v>
                  </c:pt>
                  <c:pt idx="12">
                    <c:v>02.02.25</c:v>
                  </c:pt>
                </c:lvl>
              </c:multiLvlStrCache>
            </c:multiLvlStrRef>
          </c:cat>
          <c:val>
            <c:numRef>
              <c:f>'W5'!$E$142:$E$155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669-E74D-9E75-4A1FFF832E68}"/>
            </c:ext>
          </c:extLst>
        </c:ser>
        <c:ser>
          <c:idx val="2"/>
          <c:order val="2"/>
          <c:tx>
            <c:strRef>
              <c:f>'W5'!$F$141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27.01.25</c:v>
                  </c:pt>
                  <c:pt idx="2">
                    <c:v>28.01.25</c:v>
                  </c:pt>
                  <c:pt idx="4">
                    <c:v>29.01.25</c:v>
                  </c:pt>
                  <c:pt idx="6">
                    <c:v>30.01.25</c:v>
                  </c:pt>
                  <c:pt idx="8">
                    <c:v>31.01.25</c:v>
                  </c:pt>
                  <c:pt idx="10">
                    <c:v>01.02.25</c:v>
                  </c:pt>
                  <c:pt idx="12">
                    <c:v>02.02.25</c:v>
                  </c:pt>
                </c:lvl>
              </c:multiLvlStrCache>
            </c:multiLvlStrRef>
          </c:cat>
          <c:val>
            <c:numRef>
              <c:f>'W5'!$F$142:$F$155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669-E74D-9E75-4A1FFF832E68}"/>
            </c:ext>
          </c:extLst>
        </c:ser>
        <c:ser>
          <c:idx val="3"/>
          <c:order val="3"/>
          <c:tx>
            <c:strRef>
              <c:f>'W5'!$G$141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27.01.25</c:v>
                  </c:pt>
                  <c:pt idx="2">
                    <c:v>28.01.25</c:v>
                  </c:pt>
                  <c:pt idx="4">
                    <c:v>29.01.25</c:v>
                  </c:pt>
                  <c:pt idx="6">
                    <c:v>30.01.25</c:v>
                  </c:pt>
                  <c:pt idx="8">
                    <c:v>31.01.25</c:v>
                  </c:pt>
                  <c:pt idx="10">
                    <c:v>01.02.25</c:v>
                  </c:pt>
                  <c:pt idx="12">
                    <c:v>02.02.25</c:v>
                  </c:pt>
                </c:lvl>
              </c:multiLvlStrCache>
            </c:multiLvlStrRef>
          </c:cat>
          <c:val>
            <c:numRef>
              <c:f>'W5'!$G$142:$G$155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669-E74D-9E75-4A1FFF832E6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08.12.25</c:v>
                  </c:pt>
                  <c:pt idx="2">
                    <c:v>09.12.25</c:v>
                  </c:pt>
                  <c:pt idx="4">
                    <c:v>10.12.25</c:v>
                  </c:pt>
                  <c:pt idx="6">
                    <c:v>11.12.25</c:v>
                  </c:pt>
                  <c:pt idx="8">
                    <c:v>12.12.25</c:v>
                  </c:pt>
                  <c:pt idx="10">
                    <c:v>13.12.25</c:v>
                  </c:pt>
                  <c:pt idx="12">
                    <c:v>14.12.25</c:v>
                  </c:pt>
                </c:lvl>
              </c:multiLvlStrCache>
            </c:multiLvlStrRef>
          </c:cat>
          <c:val>
            <c:numRef>
              <c:f>'W50'!$D$142:$D$155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41D-3B40-8295-11687C3B764B}"/>
            </c:ext>
          </c:extLst>
        </c:ser>
        <c:ser>
          <c:idx val="1"/>
          <c:order val="1"/>
          <c:tx>
            <c:strRef>
              <c:f>'W50'!$E$141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08.12.25</c:v>
                  </c:pt>
                  <c:pt idx="2">
                    <c:v>09.12.25</c:v>
                  </c:pt>
                  <c:pt idx="4">
                    <c:v>10.12.25</c:v>
                  </c:pt>
                  <c:pt idx="6">
                    <c:v>11.12.25</c:v>
                  </c:pt>
                  <c:pt idx="8">
                    <c:v>12.12.25</c:v>
                  </c:pt>
                  <c:pt idx="10">
                    <c:v>13.12.25</c:v>
                  </c:pt>
                  <c:pt idx="12">
                    <c:v>14.12.25</c:v>
                  </c:pt>
                </c:lvl>
              </c:multiLvlStrCache>
            </c:multiLvlStrRef>
          </c:cat>
          <c:val>
            <c:numRef>
              <c:f>'W50'!$E$142:$E$155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41D-3B40-8295-11687C3B764B}"/>
            </c:ext>
          </c:extLst>
        </c:ser>
        <c:ser>
          <c:idx val="2"/>
          <c:order val="2"/>
          <c:tx>
            <c:strRef>
              <c:f>'W50'!$F$141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08.12.25</c:v>
                  </c:pt>
                  <c:pt idx="2">
                    <c:v>09.12.25</c:v>
                  </c:pt>
                  <c:pt idx="4">
                    <c:v>10.12.25</c:v>
                  </c:pt>
                  <c:pt idx="6">
                    <c:v>11.12.25</c:v>
                  </c:pt>
                  <c:pt idx="8">
                    <c:v>12.12.25</c:v>
                  </c:pt>
                  <c:pt idx="10">
                    <c:v>13.12.25</c:v>
                  </c:pt>
                  <c:pt idx="12">
                    <c:v>14.12.25</c:v>
                  </c:pt>
                </c:lvl>
              </c:multiLvlStrCache>
            </c:multiLvlStrRef>
          </c:cat>
          <c:val>
            <c:numRef>
              <c:f>'W50'!$F$142:$F$155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41D-3B40-8295-11687C3B764B}"/>
            </c:ext>
          </c:extLst>
        </c:ser>
        <c:ser>
          <c:idx val="3"/>
          <c:order val="3"/>
          <c:tx>
            <c:strRef>
              <c:f>'W50'!$G$141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08.12.25</c:v>
                  </c:pt>
                  <c:pt idx="2">
                    <c:v>09.12.25</c:v>
                  </c:pt>
                  <c:pt idx="4">
                    <c:v>10.12.25</c:v>
                  </c:pt>
                  <c:pt idx="6">
                    <c:v>11.12.25</c:v>
                  </c:pt>
                  <c:pt idx="8">
                    <c:v>12.12.25</c:v>
                  </c:pt>
                  <c:pt idx="10">
                    <c:v>13.12.25</c:v>
                  </c:pt>
                  <c:pt idx="12">
                    <c:v>14.12.25</c:v>
                  </c:pt>
                </c:lvl>
              </c:multiLvlStrCache>
            </c:multiLvlStrRef>
          </c:cat>
          <c:val>
            <c:numRef>
              <c:f>'W50'!$G$142:$G$155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41D-3B40-8295-11687C3B764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15.12.25</c:v>
                  </c:pt>
                  <c:pt idx="2">
                    <c:v>16.12.25</c:v>
                  </c:pt>
                  <c:pt idx="4">
                    <c:v>17.12.25</c:v>
                  </c:pt>
                  <c:pt idx="6">
                    <c:v>18.12.25</c:v>
                  </c:pt>
                  <c:pt idx="8">
                    <c:v>19.12.25</c:v>
                  </c:pt>
                  <c:pt idx="10">
                    <c:v>20.12.25</c:v>
                  </c:pt>
                  <c:pt idx="12">
                    <c:v>21.12.25</c:v>
                  </c:pt>
                </c:lvl>
              </c:multiLvlStrCache>
            </c:multiLvlStrRef>
          </c:cat>
          <c:val>
            <c:numRef>
              <c:f>'W51'!$D$142:$D$155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FCE-2E48-909E-23C35D1DB3C0}"/>
            </c:ext>
          </c:extLst>
        </c:ser>
        <c:ser>
          <c:idx val="1"/>
          <c:order val="1"/>
          <c:tx>
            <c:strRef>
              <c:f>'W51'!$E$141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15.12.25</c:v>
                  </c:pt>
                  <c:pt idx="2">
                    <c:v>16.12.25</c:v>
                  </c:pt>
                  <c:pt idx="4">
                    <c:v>17.12.25</c:v>
                  </c:pt>
                  <c:pt idx="6">
                    <c:v>18.12.25</c:v>
                  </c:pt>
                  <c:pt idx="8">
                    <c:v>19.12.25</c:v>
                  </c:pt>
                  <c:pt idx="10">
                    <c:v>20.12.25</c:v>
                  </c:pt>
                  <c:pt idx="12">
                    <c:v>21.12.25</c:v>
                  </c:pt>
                </c:lvl>
              </c:multiLvlStrCache>
            </c:multiLvlStrRef>
          </c:cat>
          <c:val>
            <c:numRef>
              <c:f>'W51'!$E$142:$E$155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FCE-2E48-909E-23C35D1DB3C0}"/>
            </c:ext>
          </c:extLst>
        </c:ser>
        <c:ser>
          <c:idx val="2"/>
          <c:order val="2"/>
          <c:tx>
            <c:strRef>
              <c:f>'W51'!$F$141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15.12.25</c:v>
                  </c:pt>
                  <c:pt idx="2">
                    <c:v>16.12.25</c:v>
                  </c:pt>
                  <c:pt idx="4">
                    <c:v>17.12.25</c:v>
                  </c:pt>
                  <c:pt idx="6">
                    <c:v>18.12.25</c:v>
                  </c:pt>
                  <c:pt idx="8">
                    <c:v>19.12.25</c:v>
                  </c:pt>
                  <c:pt idx="10">
                    <c:v>20.12.25</c:v>
                  </c:pt>
                  <c:pt idx="12">
                    <c:v>21.12.25</c:v>
                  </c:pt>
                </c:lvl>
              </c:multiLvlStrCache>
            </c:multiLvlStrRef>
          </c:cat>
          <c:val>
            <c:numRef>
              <c:f>'W51'!$F$142:$F$155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FCE-2E48-909E-23C35D1DB3C0}"/>
            </c:ext>
          </c:extLst>
        </c:ser>
        <c:ser>
          <c:idx val="3"/>
          <c:order val="3"/>
          <c:tx>
            <c:strRef>
              <c:f>'W51'!$G$141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15.12.25</c:v>
                  </c:pt>
                  <c:pt idx="2">
                    <c:v>16.12.25</c:v>
                  </c:pt>
                  <c:pt idx="4">
                    <c:v>17.12.25</c:v>
                  </c:pt>
                  <c:pt idx="6">
                    <c:v>18.12.25</c:v>
                  </c:pt>
                  <c:pt idx="8">
                    <c:v>19.12.25</c:v>
                  </c:pt>
                  <c:pt idx="10">
                    <c:v>20.12.25</c:v>
                  </c:pt>
                  <c:pt idx="12">
                    <c:v>21.12.25</c:v>
                  </c:pt>
                </c:lvl>
              </c:multiLvlStrCache>
            </c:multiLvlStrRef>
          </c:cat>
          <c:val>
            <c:numRef>
              <c:f>'W51'!$G$142:$G$155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FCE-2E48-909E-23C35D1DB3C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22.12.25</c:v>
                  </c:pt>
                  <c:pt idx="2">
                    <c:v>23.12.25</c:v>
                  </c:pt>
                  <c:pt idx="4">
                    <c:v>24.12.25</c:v>
                  </c:pt>
                  <c:pt idx="6">
                    <c:v>25.12.25</c:v>
                  </c:pt>
                  <c:pt idx="8">
                    <c:v>26.12.25</c:v>
                  </c:pt>
                  <c:pt idx="10">
                    <c:v>27.12.25</c:v>
                  </c:pt>
                  <c:pt idx="12">
                    <c:v>28.12.25</c:v>
                  </c:pt>
                </c:lvl>
              </c:multiLvlStrCache>
            </c:multiLvlStrRef>
          </c:cat>
          <c:val>
            <c:numRef>
              <c:f>'W52'!$D$142:$D$155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1CA-3747-8C74-CD13DEE6B1AB}"/>
            </c:ext>
          </c:extLst>
        </c:ser>
        <c:ser>
          <c:idx val="1"/>
          <c:order val="1"/>
          <c:tx>
            <c:strRef>
              <c:f>'W52'!$E$141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22.12.25</c:v>
                  </c:pt>
                  <c:pt idx="2">
                    <c:v>23.12.25</c:v>
                  </c:pt>
                  <c:pt idx="4">
                    <c:v>24.12.25</c:v>
                  </c:pt>
                  <c:pt idx="6">
                    <c:v>25.12.25</c:v>
                  </c:pt>
                  <c:pt idx="8">
                    <c:v>26.12.25</c:v>
                  </c:pt>
                  <c:pt idx="10">
                    <c:v>27.12.25</c:v>
                  </c:pt>
                  <c:pt idx="12">
                    <c:v>28.12.25</c:v>
                  </c:pt>
                </c:lvl>
              </c:multiLvlStrCache>
            </c:multiLvlStrRef>
          </c:cat>
          <c:val>
            <c:numRef>
              <c:f>'W52'!$E$142:$E$155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1CA-3747-8C74-CD13DEE6B1AB}"/>
            </c:ext>
          </c:extLst>
        </c:ser>
        <c:ser>
          <c:idx val="2"/>
          <c:order val="2"/>
          <c:tx>
            <c:strRef>
              <c:f>'W52'!$F$141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22.12.25</c:v>
                  </c:pt>
                  <c:pt idx="2">
                    <c:v>23.12.25</c:v>
                  </c:pt>
                  <c:pt idx="4">
                    <c:v>24.12.25</c:v>
                  </c:pt>
                  <c:pt idx="6">
                    <c:v>25.12.25</c:v>
                  </c:pt>
                  <c:pt idx="8">
                    <c:v>26.12.25</c:v>
                  </c:pt>
                  <c:pt idx="10">
                    <c:v>27.12.25</c:v>
                  </c:pt>
                  <c:pt idx="12">
                    <c:v>28.12.25</c:v>
                  </c:pt>
                </c:lvl>
              </c:multiLvlStrCache>
            </c:multiLvlStrRef>
          </c:cat>
          <c:val>
            <c:numRef>
              <c:f>'W52'!$F$142:$F$155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1CA-3747-8C74-CD13DEE6B1AB}"/>
            </c:ext>
          </c:extLst>
        </c:ser>
        <c:ser>
          <c:idx val="3"/>
          <c:order val="3"/>
          <c:tx>
            <c:strRef>
              <c:f>'W52'!$G$141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22.12.25</c:v>
                  </c:pt>
                  <c:pt idx="2">
                    <c:v>23.12.25</c:v>
                  </c:pt>
                  <c:pt idx="4">
                    <c:v>24.12.25</c:v>
                  </c:pt>
                  <c:pt idx="6">
                    <c:v>25.12.25</c:v>
                  </c:pt>
                  <c:pt idx="8">
                    <c:v>26.12.25</c:v>
                  </c:pt>
                  <c:pt idx="10">
                    <c:v>27.12.25</c:v>
                  </c:pt>
                  <c:pt idx="12">
                    <c:v>28.12.25</c:v>
                  </c:pt>
                </c:lvl>
              </c:multiLvlStrCache>
            </c:multiLvlStrRef>
          </c:cat>
          <c:val>
            <c:numRef>
              <c:f>'W52'!$G$142:$G$155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1CA-3747-8C74-CD13DEE6B1A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03.02.25</c:v>
                  </c:pt>
                  <c:pt idx="2">
                    <c:v>04.02.25</c:v>
                  </c:pt>
                  <c:pt idx="4">
                    <c:v>05.02.25</c:v>
                  </c:pt>
                  <c:pt idx="6">
                    <c:v>06.02.25</c:v>
                  </c:pt>
                  <c:pt idx="8">
                    <c:v>07.02.25</c:v>
                  </c:pt>
                  <c:pt idx="10">
                    <c:v>08.02.25</c:v>
                  </c:pt>
                  <c:pt idx="12">
                    <c:v>09.02.25</c:v>
                  </c:pt>
                </c:lvl>
              </c:multiLvlStrCache>
            </c:multiLvlStrRef>
          </c:cat>
          <c:val>
            <c:numRef>
              <c:f>'W6'!$D$142:$D$155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248-E042-B5B7-379CF206DA02}"/>
            </c:ext>
          </c:extLst>
        </c:ser>
        <c:ser>
          <c:idx val="1"/>
          <c:order val="1"/>
          <c:tx>
            <c:strRef>
              <c:f>'W6'!$E$141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03.02.25</c:v>
                  </c:pt>
                  <c:pt idx="2">
                    <c:v>04.02.25</c:v>
                  </c:pt>
                  <c:pt idx="4">
                    <c:v>05.02.25</c:v>
                  </c:pt>
                  <c:pt idx="6">
                    <c:v>06.02.25</c:v>
                  </c:pt>
                  <c:pt idx="8">
                    <c:v>07.02.25</c:v>
                  </c:pt>
                  <c:pt idx="10">
                    <c:v>08.02.25</c:v>
                  </c:pt>
                  <c:pt idx="12">
                    <c:v>09.02.25</c:v>
                  </c:pt>
                </c:lvl>
              </c:multiLvlStrCache>
            </c:multiLvlStrRef>
          </c:cat>
          <c:val>
            <c:numRef>
              <c:f>'W6'!$E$142:$E$155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248-E042-B5B7-379CF206DA02}"/>
            </c:ext>
          </c:extLst>
        </c:ser>
        <c:ser>
          <c:idx val="2"/>
          <c:order val="2"/>
          <c:tx>
            <c:strRef>
              <c:f>'W6'!$F$141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03.02.25</c:v>
                  </c:pt>
                  <c:pt idx="2">
                    <c:v>04.02.25</c:v>
                  </c:pt>
                  <c:pt idx="4">
                    <c:v>05.02.25</c:v>
                  </c:pt>
                  <c:pt idx="6">
                    <c:v>06.02.25</c:v>
                  </c:pt>
                  <c:pt idx="8">
                    <c:v>07.02.25</c:v>
                  </c:pt>
                  <c:pt idx="10">
                    <c:v>08.02.25</c:v>
                  </c:pt>
                  <c:pt idx="12">
                    <c:v>09.02.25</c:v>
                  </c:pt>
                </c:lvl>
              </c:multiLvlStrCache>
            </c:multiLvlStrRef>
          </c:cat>
          <c:val>
            <c:numRef>
              <c:f>'W6'!$F$142:$F$155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248-E042-B5B7-379CF206DA02}"/>
            </c:ext>
          </c:extLst>
        </c:ser>
        <c:ser>
          <c:idx val="3"/>
          <c:order val="3"/>
          <c:tx>
            <c:strRef>
              <c:f>'W6'!$G$141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03.02.25</c:v>
                  </c:pt>
                  <c:pt idx="2">
                    <c:v>04.02.25</c:v>
                  </c:pt>
                  <c:pt idx="4">
                    <c:v>05.02.25</c:v>
                  </c:pt>
                  <c:pt idx="6">
                    <c:v>06.02.25</c:v>
                  </c:pt>
                  <c:pt idx="8">
                    <c:v>07.02.25</c:v>
                  </c:pt>
                  <c:pt idx="10">
                    <c:v>08.02.25</c:v>
                  </c:pt>
                  <c:pt idx="12">
                    <c:v>09.02.25</c:v>
                  </c:pt>
                </c:lvl>
              </c:multiLvlStrCache>
            </c:multiLvlStrRef>
          </c:cat>
          <c:val>
            <c:numRef>
              <c:f>'W6'!$G$142:$G$155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248-E042-B5B7-379CF206DA0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10.02.25</c:v>
                  </c:pt>
                  <c:pt idx="2">
                    <c:v>11.02.25</c:v>
                  </c:pt>
                  <c:pt idx="4">
                    <c:v>12.02.25</c:v>
                  </c:pt>
                  <c:pt idx="6">
                    <c:v>13.02.25</c:v>
                  </c:pt>
                  <c:pt idx="8">
                    <c:v>14.02.25</c:v>
                  </c:pt>
                  <c:pt idx="10">
                    <c:v>15.02.25</c:v>
                  </c:pt>
                  <c:pt idx="12">
                    <c:v>16.02.25</c:v>
                  </c:pt>
                </c:lvl>
              </c:multiLvlStrCache>
            </c:multiLvlStrRef>
          </c:cat>
          <c:val>
            <c:numRef>
              <c:f>'W7'!$D$142:$D$155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C7-9145-9B54-58DD923D92F6}"/>
            </c:ext>
          </c:extLst>
        </c:ser>
        <c:ser>
          <c:idx val="1"/>
          <c:order val="1"/>
          <c:tx>
            <c:strRef>
              <c:f>'W7'!$E$141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10.02.25</c:v>
                  </c:pt>
                  <c:pt idx="2">
                    <c:v>11.02.25</c:v>
                  </c:pt>
                  <c:pt idx="4">
                    <c:v>12.02.25</c:v>
                  </c:pt>
                  <c:pt idx="6">
                    <c:v>13.02.25</c:v>
                  </c:pt>
                  <c:pt idx="8">
                    <c:v>14.02.25</c:v>
                  </c:pt>
                  <c:pt idx="10">
                    <c:v>15.02.25</c:v>
                  </c:pt>
                  <c:pt idx="12">
                    <c:v>16.02.25</c:v>
                  </c:pt>
                </c:lvl>
              </c:multiLvlStrCache>
            </c:multiLvlStrRef>
          </c:cat>
          <c:val>
            <c:numRef>
              <c:f>'W7'!$E$142:$E$155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C7-9145-9B54-58DD923D92F6}"/>
            </c:ext>
          </c:extLst>
        </c:ser>
        <c:ser>
          <c:idx val="2"/>
          <c:order val="2"/>
          <c:tx>
            <c:strRef>
              <c:f>'W7'!$F$141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10.02.25</c:v>
                  </c:pt>
                  <c:pt idx="2">
                    <c:v>11.02.25</c:v>
                  </c:pt>
                  <c:pt idx="4">
                    <c:v>12.02.25</c:v>
                  </c:pt>
                  <c:pt idx="6">
                    <c:v>13.02.25</c:v>
                  </c:pt>
                  <c:pt idx="8">
                    <c:v>14.02.25</c:v>
                  </c:pt>
                  <c:pt idx="10">
                    <c:v>15.02.25</c:v>
                  </c:pt>
                  <c:pt idx="12">
                    <c:v>16.02.25</c:v>
                  </c:pt>
                </c:lvl>
              </c:multiLvlStrCache>
            </c:multiLvlStrRef>
          </c:cat>
          <c:val>
            <c:numRef>
              <c:f>'W7'!$F$142:$F$155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C7-9145-9B54-58DD923D92F6}"/>
            </c:ext>
          </c:extLst>
        </c:ser>
        <c:ser>
          <c:idx val="3"/>
          <c:order val="3"/>
          <c:tx>
            <c:strRef>
              <c:f>'W7'!$G$141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10.02.25</c:v>
                  </c:pt>
                  <c:pt idx="2">
                    <c:v>11.02.25</c:v>
                  </c:pt>
                  <c:pt idx="4">
                    <c:v>12.02.25</c:v>
                  </c:pt>
                  <c:pt idx="6">
                    <c:v>13.02.25</c:v>
                  </c:pt>
                  <c:pt idx="8">
                    <c:v>14.02.25</c:v>
                  </c:pt>
                  <c:pt idx="10">
                    <c:v>15.02.25</c:v>
                  </c:pt>
                  <c:pt idx="12">
                    <c:v>16.02.25</c:v>
                  </c:pt>
                </c:lvl>
              </c:multiLvlStrCache>
            </c:multiLvlStrRef>
          </c:cat>
          <c:val>
            <c:numRef>
              <c:f>'W7'!$G$142:$G$155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C7-9145-9B54-58DD923D92F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17.02.25</c:v>
                  </c:pt>
                  <c:pt idx="2">
                    <c:v>18.02.25</c:v>
                  </c:pt>
                  <c:pt idx="4">
                    <c:v>19.02.25</c:v>
                  </c:pt>
                  <c:pt idx="6">
                    <c:v>20.02.25</c:v>
                  </c:pt>
                  <c:pt idx="8">
                    <c:v>21.02.25</c:v>
                  </c:pt>
                  <c:pt idx="10">
                    <c:v>22.02.25</c:v>
                  </c:pt>
                  <c:pt idx="12">
                    <c:v>23.02.25</c:v>
                  </c:pt>
                </c:lvl>
              </c:multiLvlStrCache>
            </c:multiLvlStrRef>
          </c:cat>
          <c:val>
            <c:numRef>
              <c:f>'W8'!$D$142:$D$155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67-3B46-8FCA-92ACDCBA4A97}"/>
            </c:ext>
          </c:extLst>
        </c:ser>
        <c:ser>
          <c:idx val="1"/>
          <c:order val="1"/>
          <c:tx>
            <c:strRef>
              <c:f>'W8'!$E$141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17.02.25</c:v>
                  </c:pt>
                  <c:pt idx="2">
                    <c:v>18.02.25</c:v>
                  </c:pt>
                  <c:pt idx="4">
                    <c:v>19.02.25</c:v>
                  </c:pt>
                  <c:pt idx="6">
                    <c:v>20.02.25</c:v>
                  </c:pt>
                  <c:pt idx="8">
                    <c:v>21.02.25</c:v>
                  </c:pt>
                  <c:pt idx="10">
                    <c:v>22.02.25</c:v>
                  </c:pt>
                  <c:pt idx="12">
                    <c:v>23.02.25</c:v>
                  </c:pt>
                </c:lvl>
              </c:multiLvlStrCache>
            </c:multiLvlStrRef>
          </c:cat>
          <c:val>
            <c:numRef>
              <c:f>'W8'!$E$142:$E$155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67-3B46-8FCA-92ACDCBA4A97}"/>
            </c:ext>
          </c:extLst>
        </c:ser>
        <c:ser>
          <c:idx val="2"/>
          <c:order val="2"/>
          <c:tx>
            <c:strRef>
              <c:f>'W8'!$F$141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17.02.25</c:v>
                  </c:pt>
                  <c:pt idx="2">
                    <c:v>18.02.25</c:v>
                  </c:pt>
                  <c:pt idx="4">
                    <c:v>19.02.25</c:v>
                  </c:pt>
                  <c:pt idx="6">
                    <c:v>20.02.25</c:v>
                  </c:pt>
                  <c:pt idx="8">
                    <c:v>21.02.25</c:v>
                  </c:pt>
                  <c:pt idx="10">
                    <c:v>22.02.25</c:v>
                  </c:pt>
                  <c:pt idx="12">
                    <c:v>23.02.25</c:v>
                  </c:pt>
                </c:lvl>
              </c:multiLvlStrCache>
            </c:multiLvlStrRef>
          </c:cat>
          <c:val>
            <c:numRef>
              <c:f>'W8'!$F$142:$F$155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67-3B46-8FCA-92ACDCBA4A97}"/>
            </c:ext>
          </c:extLst>
        </c:ser>
        <c:ser>
          <c:idx val="3"/>
          <c:order val="3"/>
          <c:tx>
            <c:strRef>
              <c:f>'W8'!$G$141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17.02.25</c:v>
                  </c:pt>
                  <c:pt idx="2">
                    <c:v>18.02.25</c:v>
                  </c:pt>
                  <c:pt idx="4">
                    <c:v>19.02.25</c:v>
                  </c:pt>
                  <c:pt idx="6">
                    <c:v>20.02.25</c:v>
                  </c:pt>
                  <c:pt idx="8">
                    <c:v>21.02.25</c:v>
                  </c:pt>
                  <c:pt idx="10">
                    <c:v>22.02.25</c:v>
                  </c:pt>
                  <c:pt idx="12">
                    <c:v>23.02.25</c:v>
                  </c:pt>
                </c:lvl>
              </c:multiLvlStrCache>
            </c:multiLvlStrRef>
          </c:cat>
          <c:val>
            <c:numRef>
              <c:f>'W8'!$G$142:$G$155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67-3B46-8FCA-92ACDCBA4A9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24.02.25</c:v>
                  </c:pt>
                  <c:pt idx="2">
                    <c:v>25.02.25</c:v>
                  </c:pt>
                  <c:pt idx="4">
                    <c:v>26.02.25</c:v>
                  </c:pt>
                  <c:pt idx="6">
                    <c:v>27.02.25</c:v>
                  </c:pt>
                  <c:pt idx="8">
                    <c:v>28.02.25</c:v>
                  </c:pt>
                  <c:pt idx="10">
                    <c:v>01.03.25</c:v>
                  </c:pt>
                  <c:pt idx="12">
                    <c:v>02.03.25</c:v>
                  </c:pt>
                </c:lvl>
              </c:multiLvlStrCache>
            </c:multiLvlStrRef>
          </c:cat>
          <c:val>
            <c:numRef>
              <c:f>'W9'!$D$142:$D$155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562-7949-84B6-0316EB3AB190}"/>
            </c:ext>
          </c:extLst>
        </c:ser>
        <c:ser>
          <c:idx val="1"/>
          <c:order val="1"/>
          <c:tx>
            <c:strRef>
              <c:f>'W9'!$E$141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24.02.25</c:v>
                  </c:pt>
                  <c:pt idx="2">
                    <c:v>25.02.25</c:v>
                  </c:pt>
                  <c:pt idx="4">
                    <c:v>26.02.25</c:v>
                  </c:pt>
                  <c:pt idx="6">
                    <c:v>27.02.25</c:v>
                  </c:pt>
                  <c:pt idx="8">
                    <c:v>28.02.25</c:v>
                  </c:pt>
                  <c:pt idx="10">
                    <c:v>01.03.25</c:v>
                  </c:pt>
                  <c:pt idx="12">
                    <c:v>02.03.25</c:v>
                  </c:pt>
                </c:lvl>
              </c:multiLvlStrCache>
            </c:multiLvlStrRef>
          </c:cat>
          <c:val>
            <c:numRef>
              <c:f>'W9'!$E$142:$E$155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562-7949-84B6-0316EB3AB190}"/>
            </c:ext>
          </c:extLst>
        </c:ser>
        <c:ser>
          <c:idx val="2"/>
          <c:order val="2"/>
          <c:tx>
            <c:strRef>
              <c:f>'W9'!$F$141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24.02.25</c:v>
                  </c:pt>
                  <c:pt idx="2">
                    <c:v>25.02.25</c:v>
                  </c:pt>
                  <c:pt idx="4">
                    <c:v>26.02.25</c:v>
                  </c:pt>
                  <c:pt idx="6">
                    <c:v>27.02.25</c:v>
                  </c:pt>
                  <c:pt idx="8">
                    <c:v>28.02.25</c:v>
                  </c:pt>
                  <c:pt idx="10">
                    <c:v>01.03.25</c:v>
                  </c:pt>
                  <c:pt idx="12">
                    <c:v>02.03.25</c:v>
                  </c:pt>
                </c:lvl>
              </c:multiLvlStrCache>
            </c:multiLvlStrRef>
          </c:cat>
          <c:val>
            <c:numRef>
              <c:f>'W9'!$F$142:$F$155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562-7949-84B6-0316EB3AB190}"/>
            </c:ext>
          </c:extLst>
        </c:ser>
        <c:ser>
          <c:idx val="3"/>
          <c:order val="3"/>
          <c:tx>
            <c:strRef>
              <c:f>'W9'!$G$141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24.02.25</c:v>
                  </c:pt>
                  <c:pt idx="2">
                    <c:v>25.02.25</c:v>
                  </c:pt>
                  <c:pt idx="4">
                    <c:v>26.02.25</c:v>
                  </c:pt>
                  <c:pt idx="6">
                    <c:v>27.02.25</c:v>
                  </c:pt>
                  <c:pt idx="8">
                    <c:v>28.02.25</c:v>
                  </c:pt>
                  <c:pt idx="10">
                    <c:v>01.03.25</c:v>
                  </c:pt>
                  <c:pt idx="12">
                    <c:v>02.03.25</c:v>
                  </c:pt>
                </c:lvl>
              </c:multiLvlStrCache>
            </c:multiLvlStrRef>
          </c:cat>
          <c:val>
            <c:numRef>
              <c:f>'W9'!$G$142:$G$155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562-7949-84B6-0316EB3AB19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13</xdr:col>
      <xdr:colOff>403168</xdr:colOff>
      <xdr:row>1</xdr:row>
      <xdr:rowOff>41067</xdr:rowOff>
    </xdr:to>
    <xdr:pic>
      <xdr:nvPicPr>
        <xdr:cNvPr id="4" name="Grafik 3">
          <a:hlinkClick xmlns:r="http://schemas.openxmlformats.org/officeDocument/2006/relationships" r:id="rId1"/>
          <a:extLst>
            <a:ext uri="{FF2B5EF4-FFF2-40B4-BE49-F238E27FC236}">
              <a16:creationId xmlns:a16="http://schemas.microsoft.com/office/drawing/2014/main" id="{77E15043-BD1F-D143-9159-28ED62B91086}"/>
            </a:ext>
          </a:extLst>
        </xdr:cNvPr>
        <xdr:cNvPicPr>
          <a:picLocks noChangeAspect="1"/>
        </xdr:cNvPicPr>
      </xdr:nvPicPr>
      <xdr:blipFill>
        <a:blip xmlns:r="http://schemas.openxmlformats.org/officeDocument/2006/relationships" r:embed="rId2"/>
        <a:stretch>
          <a:fillRect/>
        </a:stretch>
      </xdr:blipFill>
      <xdr:spPr>
        <a:xfrm>
          <a:off x="63500" y="63500"/>
          <a:ext cx="1152468" cy="180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E8B466B-D425-8641-89C9-3F5920C0568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5AEAB9C-CE36-9E42-B1B6-33051428DFC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8ED1572-8438-994F-A11A-FF4BD65F1B4A}"/>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69CA56C-69EC-0D4A-838C-AA9A6EF451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C3E1342-B07C-0C42-89AC-15947F41ADF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576A7D2-25A5-3543-9C3D-0D560C0DB3A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B8676BB-1BF0-D541-B4EF-2AB72627CF9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86685B4-F746-EA4B-9FD1-DBA4AF6B9F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E32007-42B8-8D47-B069-8303BBB668F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F7E641D7-D0F3-BC4E-916B-9B8F69CA955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6DE7444-3ACB-014D-8F22-FA93437F34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2EEA480-C089-D04B-9A31-44D7CAF6AFE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5FECA9B-3AA9-4548-8EFB-0F9EA1E610D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30D253F-9EA7-F44C-91B0-94372B8EA3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CC9E63B-5CB7-8A44-B18D-B551601DF11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3AF051C-FBA3-9146-8DAB-DB4E60A4D0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3C8856-82BF-B740-8414-BAAFBE6B8D8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357FD6B-8ABB-AD4B-87C8-D62957F4EF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F1608FD-7DE4-2248-A20E-43E9EB3C1FD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F6A3D4E-3BD0-A94F-AFCA-C755A65C32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1EDA7CE-84E2-EE46-B5FC-D2B948D8EE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4656133-A6F9-D748-80C2-255F0D49B7BD}"/>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0EBA2A2-377A-534E-BFB5-FA23B9330F5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0F1375C-0FF3-3141-9BD1-D3835553D04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3ED74D1-FF7C-2A44-B1E0-419091F66B2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FF688C-C14F-9744-AE97-40F2668446A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50A858-3939-E240-90DC-EB6EFA1E43E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82D9C1D-69E1-F34E-AC32-4D89894597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7016285-E31E-1D47-9616-7A2B713E905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6DC9F8D-8890-DF47-A012-B150B698778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86344CB-071C-8046-8982-57158D487E5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EBFF5E1-ED39-8644-AAAD-BCFC53D526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18B4929-3481-274A-8B55-5681E0D5D45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2A5517-D396-5246-AADF-B3B8392AD6F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9B0B5DA-ED95-0E41-B275-AFCFBCDC5C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7AF6BA-05D5-E84E-A4AD-8BC228E4458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98F6411-016B-EA40-A31D-A9F965A42B7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F7F0CF9-9187-3F4B-A726-1483B80EDBF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276ECC0-13D6-7742-BD0A-9889BAAEBEF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5CC8BD-71DD-3F49-B778-A48CEB9AF91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87C0BB-BC07-9748-9788-08C74F09811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6239F3B-EC8B-994B-9278-8AB27830732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3C182B5-DC5B-4D41-B078-AA4DAAD0BA6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71C8FCD-803F-2448-BF64-2477EF993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70B4A0D-796B-F747-8651-8FDE9048389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41501B-AB05-AD4F-A4EB-5C6D533A32C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7FD3FC9-9E37-814C-87E6-6089B590850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70A03D14-E1DD-374C-B986-4763E8428D4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2" name="Gruppieren 1">
          <a:extLst>
            <a:ext uri="{FF2B5EF4-FFF2-40B4-BE49-F238E27FC236}">
              <a16:creationId xmlns:a16="http://schemas.microsoft.com/office/drawing/2014/main" id="{AA90A917-1944-B74A-9722-D16785D75D8C}"/>
            </a:ext>
          </a:extLst>
        </xdr:cNvPr>
        <xdr:cNvGrpSpPr/>
      </xdr:nvGrpSpPr>
      <xdr:grpSpPr>
        <a:xfrm>
          <a:off x="145143" y="2080076"/>
          <a:ext cx="11660415" cy="3081528"/>
          <a:chOff x="145143" y="2080077"/>
          <a:chExt cx="10390415" cy="3079751"/>
        </a:xfrm>
      </xdr:grpSpPr>
      <xdr:sp macro="" textlink="">
        <xdr:nvSpPr>
          <xdr:cNvPr id="9" name="Rechteck 8">
            <a:extLst>
              <a:ext uri="{FF2B5EF4-FFF2-40B4-BE49-F238E27FC236}">
                <a16:creationId xmlns:a16="http://schemas.microsoft.com/office/drawing/2014/main" id="{ADC3A069-D6D5-0346-86E1-76AE0DEE15C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2" name="Rechteck 11">
            <a:extLst>
              <a:ext uri="{FF2B5EF4-FFF2-40B4-BE49-F238E27FC236}">
                <a16:creationId xmlns:a16="http://schemas.microsoft.com/office/drawing/2014/main" id="{6A4493D7-2C05-8148-9D8F-E97BC4C7DD5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3" name="Rechteck 12">
            <a:extLst>
              <a:ext uri="{FF2B5EF4-FFF2-40B4-BE49-F238E27FC236}">
                <a16:creationId xmlns:a16="http://schemas.microsoft.com/office/drawing/2014/main" id="{93C3680E-FA80-A94E-A69F-E1D4E0F939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1" name="Gerade Verbindung 20">
            <a:extLst>
              <a:ext uri="{FF2B5EF4-FFF2-40B4-BE49-F238E27FC236}">
                <a16:creationId xmlns:a16="http://schemas.microsoft.com/office/drawing/2014/main" id="{C77A4BEA-E3AD-F545-B213-D7B90FFD037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Gerade Verbindung 23">
            <a:extLst>
              <a:ext uri="{FF2B5EF4-FFF2-40B4-BE49-F238E27FC236}">
                <a16:creationId xmlns:a16="http://schemas.microsoft.com/office/drawing/2014/main" id="{D556166B-E7A2-3240-9EEF-093BB6EEC48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6" name="Diagramm 5">
            <a:extLst>
              <a:ext uri="{FF2B5EF4-FFF2-40B4-BE49-F238E27FC236}">
                <a16:creationId xmlns:a16="http://schemas.microsoft.com/office/drawing/2014/main" id="{56815255-7B68-F440-8D70-EAA9BCEF7B7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D4433D-34F6-B746-A2AE-0CAF13F431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E9FABBE-6EA5-5E41-8B78-A3255E51F926}"/>
            </a:ext>
          </a:extLst>
        </xdr:cNvPr>
        <xdr:cNvGrpSpPr/>
      </xdr:nvGrpSpPr>
      <xdr:grpSpPr>
        <a:xfrm>
          <a:off x="1675451" y="29429551"/>
          <a:ext cx="323688" cy="507524"/>
          <a:chOff x="1681801" y="29429551"/>
          <a:chExt cx="323688" cy="507524"/>
        </a:xfrm>
      </xdr:grpSpPr>
      <xdr:cxnSp macro="">
        <xdr:nvCxnSpPr>
          <xdr:cNvPr id="14" name="Gerade Verbindung mit Pfeil 13">
            <a:extLst>
              <a:ext uri="{FF2B5EF4-FFF2-40B4-BE49-F238E27FC236}">
                <a16:creationId xmlns:a16="http://schemas.microsoft.com/office/drawing/2014/main" id="{ED969F4E-D935-644A-AF43-9E9C714ED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5" name="Gerade Verbindung mit Pfeil 14">
            <a:extLst>
              <a:ext uri="{FF2B5EF4-FFF2-40B4-BE49-F238E27FC236}">
                <a16:creationId xmlns:a16="http://schemas.microsoft.com/office/drawing/2014/main" id="{23A156C4-094B-094C-B004-F7EF47EFC28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Gerade Verbindung 15">
            <a:extLst>
              <a:ext uri="{FF2B5EF4-FFF2-40B4-BE49-F238E27FC236}">
                <a16:creationId xmlns:a16="http://schemas.microsoft.com/office/drawing/2014/main" id="{30F00F67-481C-0041-B92B-2E28A841446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8822DE4-19B5-2042-BF37-37E9BFDD417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6BBD2FF-4B00-9F4F-9EC8-E86B6B2352D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C186A4A3-ED02-704A-A2C3-418ECD63220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A64BFD2-9F8F-A84A-961D-1D8F2EA82781}"/>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66983FAF-ED88-EE4F-815F-1B48C41C406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60EFA2-E459-E543-8489-82EBB56944D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951FB33-5A0F-7542-BFD9-363EF42A28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F16C2A7-6EB2-A54A-AA9E-994D6B194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6C78EE-82E0-6F48-8FA3-D79835405D7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24F2E5-27A0-DE4F-8649-2BF2B437F827}"/>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6E7C38-3273-0740-A97C-3AEC14618F8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6EF8413-BECD-5E4F-9506-6B77111AEF9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BA7A48E-FFF6-834F-B70B-17463CB6B2C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776434D-511B-6D47-B989-AD1BA812740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AD86B2D-D418-6C43-A0AA-270053B994B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DDE40E2-8051-8A43-BA6F-F7DE17CDDA1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D4C54DB-E119-184F-A12E-0D177AE672E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5DE9BE9-7F0F-6C45-AA77-C3DB823B17B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1B9D25E-9A2B-CB4B-B566-BA990DDE7D0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9B79A8-7D1D-4C46-87B5-467E0C8D47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0AFE9B6-1412-C541-81D4-3E1733B71D4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5355D3A-88AF-E94C-B062-6E92638D193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07E325-3E71-B849-9642-DF69E9DDA0F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5173C0F-DC89-4548-BC3D-AA8A8132934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731673E-960E-4C44-A09F-1F6237539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1676A16-05AC-D74C-82B2-596E6EE8B0E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8361FC-E2D7-6142-9C1D-D3C146A2D2E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7F54044-C5B7-2042-A04A-77D9991E06A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0DE23F-19A7-D24C-9B3E-2BB82D23EDE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E3ED3BA-E65F-764B-8A48-2FEEAD78D32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45CFE60-94DB-E340-A1F2-A777E536CB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AA0A457-A80D-A643-9294-4134CA4140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892F96E-D670-1B46-83D9-844FC139E9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D3061EA-F257-AA43-A8CB-175655EDB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0C14ABB-A9F0-CB4E-A5DE-25CA4113362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622FED-9644-1A4B-8EC9-3E283A546F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F9B6A3E-5B2C-C44A-8EE3-051B243D2B0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10D9589-30FB-AF4C-91B5-2FCC6AA142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DDFE7A2-B264-3A43-9DCD-291AF4607A3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DF88610-FACC-1040-A774-3B74669FBCE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3EFE842-021C-8F45-A673-8D8B5685AF4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A2CE7B1-A0D6-1F4E-BFAF-2F4A1EA20D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3CF0DB0-CFD0-5D42-9FE4-FD477489AFB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18</xdr:col>
      <xdr:colOff>73269</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3ABFFBE-9A48-AC44-AC16-8E9343EDCF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25" name="Gruppieren 24">
          <a:extLst>
            <a:ext uri="{FF2B5EF4-FFF2-40B4-BE49-F238E27FC236}">
              <a16:creationId xmlns:a16="http://schemas.microsoft.com/office/drawing/2014/main" id="{F68BC6E0-E111-6043-BBC0-C03986EC642D}"/>
            </a:ext>
          </a:extLst>
        </xdr:cNvPr>
        <xdr:cNvGrpSpPr/>
      </xdr:nvGrpSpPr>
      <xdr:grpSpPr>
        <a:xfrm>
          <a:off x="1675451" y="29429551"/>
          <a:ext cx="323688" cy="507524"/>
          <a:chOff x="1681801" y="29429551"/>
          <a:chExt cx="323688" cy="507524"/>
        </a:xfrm>
      </xdr:grpSpPr>
      <xdr:cxnSp macro="">
        <xdr:nvCxnSpPr>
          <xdr:cNvPr id="18" name="Gerade Verbindung mit Pfeil 17">
            <a:extLst>
              <a:ext uri="{FF2B5EF4-FFF2-40B4-BE49-F238E27FC236}">
                <a16:creationId xmlns:a16="http://schemas.microsoft.com/office/drawing/2014/main" id="{55CE582F-4A73-2E4A-ADAE-4B30E4B2692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1" name="Gerade Verbindung mit Pfeil 20">
            <a:extLst>
              <a:ext uri="{FF2B5EF4-FFF2-40B4-BE49-F238E27FC236}">
                <a16:creationId xmlns:a16="http://schemas.microsoft.com/office/drawing/2014/main" id="{BC208C90-7F18-374F-9FEB-EE74478B81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3" name="Gerade Verbindung 22">
            <a:extLst>
              <a:ext uri="{FF2B5EF4-FFF2-40B4-BE49-F238E27FC236}">
                <a16:creationId xmlns:a16="http://schemas.microsoft.com/office/drawing/2014/main" id="{BC2A71C8-896D-AA4E-A9C9-86E286A9CEA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72680B-2F1D-B045-8C7C-945BA6BACA6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13D086C-D056-6843-A5C0-91D76FD0F41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AE17A00-27C4-4943-BE43-C107B9F3FBD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A433377-0B96-8248-941A-9880F2E9780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D9DD09-86D4-764E-A6F1-A112C19E7DEC}"/>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1754BA-067D-9B48-8C28-15A0C6B0822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349B418-5B69-D841-8C36-66AAB8562A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C960137-8B04-7547-AAB7-8CB8A48CF1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3C60BD6-8BD2-0544-8844-72F8122C242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B612492-B8DE-554A-AB87-7B3F692E76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14D4AE8-B751-8244-A25C-A4D90420B67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23BEF17-D704-7541-B443-51F7D136F34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1588233</xdr:colOff>
      <xdr:row>0</xdr:row>
      <xdr:rowOff>28782</xdr:rowOff>
    </xdr:from>
    <xdr:to>
      <xdr:col>18</xdr:col>
      <xdr:colOff>73701</xdr:colOff>
      <xdr:row>0</xdr:row>
      <xdr:rowOff>209549</xdr:rowOff>
    </xdr:to>
    <xdr:pic>
      <xdr:nvPicPr>
        <xdr:cNvPr id="2" name="Grafik 1">
          <a:hlinkClick xmlns:r="http://schemas.openxmlformats.org/officeDocument/2006/relationships" r:id="rId1"/>
          <a:extLst>
            <a:ext uri="{FF2B5EF4-FFF2-40B4-BE49-F238E27FC236}">
              <a16:creationId xmlns:a16="http://schemas.microsoft.com/office/drawing/2014/main" id="{A9351549-7919-CC4C-93B1-86FEF0900C00}"/>
            </a:ext>
          </a:extLst>
        </xdr:cNvPr>
        <xdr:cNvPicPr>
          <a:picLocks noChangeAspect="1"/>
        </xdr:cNvPicPr>
      </xdr:nvPicPr>
      <xdr:blipFill>
        <a:blip xmlns:r="http://schemas.openxmlformats.org/officeDocument/2006/relationships" r:embed="rId2"/>
        <a:stretch>
          <a:fillRect/>
        </a:stretch>
      </xdr:blipFill>
      <xdr:spPr>
        <a:xfrm>
          <a:off x="10681433" y="28782"/>
          <a:ext cx="1152468" cy="180767"/>
        </a:xfrm>
        <a:prstGeom prst="rect">
          <a:avLst/>
        </a:prstGeom>
      </xdr:spPr>
    </xdr:pic>
    <xdr:clientData/>
  </xdr:twoCellAnchor>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8B4776A-1197-6A47-8096-6CF056E5E40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90AC917-8115-A846-8559-A95DD5C806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ED4D8E2-61CC-4D41-8151-3CAF8824AF2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922386C-9FF2-E84E-A6E8-6F3C27889BA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72B98335-D15B-8343-8D53-8236BE59610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2CC0477-DE4E-8741-97B5-B0178D48C08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2456FE5-362A-D349-8D13-AFAFA2BCB12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4E8E5F3F-7314-B946-AC8F-CDE404C81B99}"/>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094AA153-C097-0344-82F0-C0C25C2F21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2" name="Gerade Verbindung mit Pfeil 11">
            <a:extLst>
              <a:ext uri="{FF2B5EF4-FFF2-40B4-BE49-F238E27FC236}">
                <a16:creationId xmlns:a16="http://schemas.microsoft.com/office/drawing/2014/main" id="{B23C388E-6FE0-B44D-A237-5A5FE9915BF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12">
            <a:extLst>
              <a:ext uri="{FF2B5EF4-FFF2-40B4-BE49-F238E27FC236}">
                <a16:creationId xmlns:a16="http://schemas.microsoft.com/office/drawing/2014/main" id="{865291F5-9BBD-1241-BE28-2FF3956F562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94CA4A0-55BA-0243-A3FD-137F9BCC7E5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A650FAD-B284-9540-B73A-6DE7AA52B5C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0E49A65-5DF4-6046-A292-0ADC5A77DB9C}"/>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B98D4D7-3EF7-654C-8550-54DDDF0AD8F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A6374AC-02A7-794C-BB51-FDA87D96256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B33DE88-2331-FE48-BE9B-BE9B48ACBC4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3F8F774-1F82-9C4F-B38F-234224FEA2F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E6EE669-387E-C840-A0F1-75DFDFBE59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97394BB-D035-8242-BC00-8214BA1C2A9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F8E299-5C85-E14B-84DC-6B716981222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55A9CE-5464-D742-96A0-243147B86A3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7470632-9D75-8C42-8735-A0E01A055F6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61227EE-33BB-AD44-8A19-54EACEDAC980}"/>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2E0F5E9-1DA1-364D-A440-B782DBD5E0F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D686FB-63A0-274C-BD11-4EF25A86E32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21AADFC-0F10-2B49-8683-D448017D69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30C14B-E655-B443-9C5E-98C4E0797A1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D839E3C-CC91-D84E-988C-FDD825DBDFF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D48F476-604F-FA4A-BD04-78FE146817B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7F71B5E-E526-7E44-9A75-28D735C5E1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24BB128-2788-F44F-A1D4-36CA6C8AA0E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644A49B-2FC8-C343-A747-C8C5DC57A3A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1EF0FAE-CDF5-EB4F-97BC-D9CD1D569BF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89005D-058D-D344-BDED-5E5EC2470A5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0A1C1BE-E082-EE4C-96B1-1905989CE9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F67CA06-CFAD-794D-B9F8-8A0E03AA74E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5A9BFF6-EDD4-C441-B8D7-1BEA1C33D4A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937C3BA-61E2-AF46-B1F3-1B8C643BE5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1A1422C-8018-D444-9BC7-C0E71ED5266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8717811-60F1-8541-8AF9-BFAEB11BB64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4E8961B-55F9-8540-A703-11606CB8F39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D1D2701-60FA-824D-AF9F-0C2F5FD3D9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F612F5D-D06C-3E48-AA9D-9BD75DCE42F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89CB26B-D7AA-8E46-9E21-E07291B46CE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0DC1445-2C1A-C343-8F3E-96CD1D470E4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E2D05D9-FB89-FE46-9908-216FF0FC44C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A62C6C7-D419-E54F-9064-6579E7DA6EC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76B236-D751-7748-935C-1F9AABE174A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B8BD49A-C92E-D94C-8380-19C0B26C4FC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39DA75-78C6-014E-92EA-582C7D957A7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986600C-7B2D-134A-BA29-864AA006B5F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B72EA9-5EBB-0547-8027-F8A62E0FFE2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2EE68F6-5091-0E49-8C37-5B21476B703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5DF156F-4E58-254C-831F-465D9123A6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75DD550-61DA-814C-A94A-A84C1F74021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0D40883-F4EF-9D40-AE23-D02A1E904B8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49D820CD-7BB7-4442-8A09-AFAE27DC9E8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8C6F78-DE44-DF41-82FC-FC86407A8E1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C8FE05B-3E4B-5E4F-A91E-A0FCE5E11428}"/>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8E1F724-9DCE-9D45-87AD-E8F4B6C6FC29}"/>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0F40CA-A5DA-334D-A5CC-5C910FCD7A8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2C29CDC-5CBB-9E4D-8760-A0A973C09D3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F77CFB3-FCBA-E84D-840B-00ABF79E8B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C1F4EF-5873-934D-8FEF-6DCAF82EA50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C74ACE0-C3CA-B642-847F-2AF2263537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6BE09E-0781-AB4A-9A20-7E58712CBD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1066ACD-851B-074C-9900-D46E4F0F879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6B5700-7753-2248-B571-65E2CA08F66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6855A31-FE55-DF4A-8180-437CE29FC0C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BBD956D-FEFC-9743-BCDB-2D7F213D4CE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306D757-B101-F845-91A7-4047D6515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76D87C-ED13-064D-B253-5F5E2F5F2C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4C7EF45F-9174-5A4A-A699-2C0E9ADFB2B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4B567BD-36B4-6049-ABB1-DDBA01C83F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0CC49F3-6E89-B84E-AFD8-511E83843BF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819F91-C6A9-1D4F-8BC3-81C967D163B7}"/>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B39147E-54BF-E54A-BCE5-1ADAE3F2BE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8F9DEAD-439E-C34C-949B-18596DB52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77F6583-6FA1-9A4D-B6C4-617D33E5597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F51ECC9-FD5B-444B-B4E2-BE99CD4C1E5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CA84DFD-E735-4441-8FB4-EEECEBCA3E7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0C33C10-AC8B-524A-8A26-4DB738CF12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6FE3101-3315-4741-89F2-031C1B3DEB5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C36F665-4DB0-224B-95FE-AEA8784DCD2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8DFD860-1C2A-5D48-9F4C-E4E00995100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EFB9220-CF74-1E49-B2B4-B55BC9BEA50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B7C0BF-ACE5-E84A-BACE-AC2095FFA85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39E089F-7E5A-4545-823A-FDB0F4DCEE7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E97DAD6-7D80-724A-A42A-5D39A48B49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18092A7-039C-FC41-87DF-7DC2C807C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CD90888-94DF-0744-B7B6-6D3AC07ED4D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3DD44C-EFF9-0E4C-92AB-F81283327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CE6FCC4-A1DE-C34E-8893-8C7BC7F2561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A0A393F-D840-C54F-B2D1-6ECFA74AAE3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1BC804-067A-5540-9B58-ABD0C95753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D60815-68E0-F54E-ACD3-BBD71F6B9BF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7957819-888C-CD42-B450-3446ED2EDA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93E2EE2-57A2-2245-83D1-B5D64DC2F4F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AA9657D-C6CD-724D-B528-1578A3F014E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F059B752-2833-FA46-8840-5D6A857BD2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C7F4632-DA18-0745-9348-05FD48DF955D}"/>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A8F1CA6-0B0A-894F-8D2B-327A564B33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67EEEDF-6DE9-B44D-A54F-213BB7F9EC3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3B2A316-4B3D-2540-B5BE-077B71B343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15EF94-0027-6546-8458-0D609B38BD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A7C95AB-E2D9-5346-9EA4-01AE31F3653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B7C0E22-B186-EE48-A14E-DF3A318B8C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FD8C08E-DB42-A64F-AD9C-684AE57168C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32AE488-5F6F-9E4F-B9C7-046567E96AA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8086182-7A06-4E4D-A523-E81AC73B6B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36618A9-792F-7F45-9AC5-DA8BDD6CEB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EEE12B5-D383-5F45-A521-857DC0851C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D40ECD6-DEFA-B64A-B028-8D5CF67687A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589C176-92B3-D749-87B7-81F5C0E20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5073E42-A70A-B74B-96ED-784D9AF03E8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A767C1E-5078-934D-BCA1-24A62D37DC3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2335E8F-BE6E-B64A-AFFD-7069350E694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7B8FD45-5B55-0642-A02C-9893C02412D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C28F21B-2789-E342-9108-26D933CA0E4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0DC32F2-3A38-A842-B39C-0C83E225DBA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F177069-AAFB-2341-89EC-1CDCD584BD1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4AE491F-D9DF-714D-BE0B-7A11596D17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BF9258E-A603-564F-B5EF-A926E3EC41A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42E05DC-732E-B64A-86C7-2A4A48D1756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CD64FA5-F5DA-1644-BBF5-3012F842398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9D1B9C1-D5F6-B84D-A9D5-F98CA358D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79CB836-E382-7E4A-854D-373007470D0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110E0BD-85D5-2B4F-8830-1AE67E043B6C}"/>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C5F9978-7664-E941-A326-4ECDB063230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1FB8D4E-284D-F145-919F-65AE3208477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A3709E96-AED5-0640-B392-8E2618A8810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A6043C7-0E48-D740-9960-4AEC2F1CAC5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F237E30-E373-944B-9604-59C48C881E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693C18E-CCE1-124B-9858-92897791BD4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3FFE710-BA99-2C45-906E-9537207CE2F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240B82-B0BB-954C-8538-2BD357147E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EF4C387-0041-A54F-BEEF-6CBEBAE02E9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2" name="Grafik 11">
          <a:hlinkClick xmlns:r="http://schemas.openxmlformats.org/officeDocument/2006/relationships" r:id="rId2"/>
          <a:extLst>
            <a:ext uri="{FF2B5EF4-FFF2-40B4-BE49-F238E27FC236}">
              <a16:creationId xmlns:a16="http://schemas.microsoft.com/office/drawing/2014/main" id="{7D5C00BF-F478-244E-8DD2-9043AF590184}"/>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5C47C1D1-2C8E-AF47-92EE-EC0440AD48D3}"/>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A3C6422D-B580-E242-9FF8-AA623393D71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4256257-BD76-5B47-B6E5-EE22AB7973D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3E36F8A-5DC9-C142-A599-B4C214E5ED7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877C96-38C3-C248-8CB6-6E169D36656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7F0CC6D-7CA1-944F-9A0D-52DC14F58B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4DBB334-915B-6240-9E66-A675271D373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DA9B4AE-897B-1949-8621-ABD2E643D3A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53402F-77EE-8442-838B-3C1425E6E2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58C2521-AA6B-6041-891A-5D8325DCEB7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A501494-F02D-B44E-A46A-2D6507A1DB5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265B547-BDB0-1443-9722-1CDF09461A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1DAE6-CDE1-E342-8555-FA3858F60B6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D3193C6-D47B-A54A-B6F0-713715E65AB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F1E9BDE5-9FAF-A048-91D6-821AAC246A6B}"/>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268B10-14F9-A94C-9E9C-89E170F5779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FD769FF-6C68-4A49-A377-70CAADD9776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FCCE8B9-7575-EB4B-893B-DE9633E49A4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78A30D8-D2FA-0D46-AE54-503DA6B4788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3B5ADC0-F588-BC4A-BB5D-4A011865685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EB2A4F2-24F0-8A4D-B95E-332F0DADD79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F12F625-2C46-7441-B617-B4F674ABE3D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B17F75A-D3F5-2444-B446-11F6C99A47F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3C3435F-3FB2-AF40-982B-A6344330C8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9ED0C7C-D820-C34B-BE8D-9CF505E8AE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217D722-FC19-7B4B-9260-211827780B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D14206F-64E0-E54A-84B5-E6A59E43417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BCE108D-1291-E549-A3C7-86BD949B955A}"/>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C94D37A-FC62-5748-8DE4-C17B61E3115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B6A523B-0522-934D-9DBD-AC2BDB82BA7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92B89C1-9FC0-A340-914E-2FC260A1E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1424AC1-3B06-044D-B922-F93E093BAE87}"/>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F8CF4E9-3AB7-3B44-BCC4-93362CA85D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2C1607F-9621-EA46-B5C6-6F5484E9BD2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81C0932-C333-8044-B57D-6844580AD1D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5314B09-FDA1-1C4A-8606-74D97B64B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B2ED7838-FA93-BA48-806E-1A9A7A2C30E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506ABED-3DDD-344F-B75D-7BFA21C7DBF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EAC218D-7C8B-CD48-8406-16750B3E138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426A97C-8A5B-0A44-8F08-FD26297041C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50538AE-9147-F440-9C8D-02A70431288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A1903E4-CBDA-894C-B213-4B63F69EB87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E3A630-575B-C447-8D9F-CE739C2C09C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EC062A6-AB70-174A-9182-3C6D47440E2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BC936C29-41A7-4645-80AF-1DCA82A113E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9C6E664-BC13-5A48-BC50-0D265633A9D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6061149-AA40-1941-90D8-CB7C8E66DF8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447CD7C-1E32-B543-879C-CB99DEF79B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DCFC12C-39EF-1C46-901B-06BCF3814D7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B1F0BCC-0FA9-D34F-9461-E2D1384887D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96740D6-9FE4-734E-8377-C2F9FDB0E46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157AB63D-B38F-E541-8363-502D6CC351C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09861CD-565B-8842-880D-3B5209DD1E8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4F75C1C-A097-6543-9552-7640E82897A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522516C-0CA1-8349-9CD4-73DE2474827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868EA8D-A556-1F47-B950-C4D0CE7E0E2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1E73F13-4F8E-ED4E-B21F-AD32C2DA6A1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402B20D-F006-C845-87BA-EE4B0C63589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918EFB04-E37A-314C-B1F9-E1117895004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F6111B8-7FBD-8240-A778-239C95EBB6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0E83C33-DD5C-6F4B-A83F-C41A7BE9748C}"/>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D7C64DF4-1019-D941-95E1-6DFAA6CAF95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5571D73-2990-6549-A223-1DDB3CD2B7D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C0F8726-6449-AA4D-98B7-038633B81FF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508BB4A-AD26-994A-B675-13D5A6B49EB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5850F41-749C-404A-91E1-92A5DA33991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FC6BDCB-704F-F345-9B1E-2C87DAC7570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A1CBD72-ED77-7849-ADA7-EF8696994D9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BEC9EA8-DD2C-5F4A-A29B-37A3FB5EF3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A89463DA-F769-BD47-AB56-CC28CFF0E0B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00D3911-A641-1E44-A217-97400A324FC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5B0F6B3-0F8D-3C4D-B86C-3FF61F4679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9D3350-9886-9F4B-A8CF-8A9655AED87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774F122-3F38-8544-83DF-B8339078F11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EE60797-E448-A146-9D3B-DD1FAE74157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12AF3D8-4117-8C4B-BFEF-5EEBB978118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6482896-D846-8D46-AA4D-EBA932BAB3A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7D35B9A-81D9-4B42-85E7-9A50BEF67A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A0C822-F04F-454A-8258-DDDC77CAA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672318F-BC08-F34E-9DDE-8DBF93570C7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D2D2D4B-3E45-BB4E-84ED-1EAD3517071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18F247F-E77F-8743-B42C-211526DE50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8DEB51D-17CA-3D40-A867-CD04470949D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17C45D8-FB38-1849-90F2-8590FE7244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4241B68-0A9C-B048-8474-5001A915F57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F482E40-882A-A149-9649-07F32E2BD37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0837150-52C8-424A-8317-F64D86244DE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40D3626-1E59-864D-A8A0-86D892CAA8A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BB380B-8922-5D45-8737-5C1884EF67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70A5FB0-208B-8541-843F-71362D8F7F9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A608B4F-0C48-4646-AE30-47F622631A3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00AA3EE-F314-3740-A07D-4DD4D2F19D4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65A4E01-8971-D643-8B88-2347B9D613D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EDA1C19-2014-F24C-982D-D3A705F012E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E20AE0B-EBC9-9F43-BE42-8B6AC652F51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AEB33DB-523E-7E47-B2CC-1C64EF29C8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CD88CDC-084E-6B4D-868C-2882E884201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A03124-C2C1-2545-93D3-E0372DF984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81EFEF8-0D80-1748-A5C5-222EF82FC4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34A5470-5F5E-004D-BAAF-6B2322E6097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15DC6AA-B29B-CE4D-A349-DFAC233CC8EA}"/>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FF2E9E0-688D-744C-B135-40B23FAC46A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D1C613B-3B90-3A4C-9FC3-09176CC448C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E6AEFC8-6662-4E4A-9EDB-54B8F0325E5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5CB9F9-91D8-854D-9946-169C735ED70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2CD1F57-C333-4B47-8EE5-05F8D0AD440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150D12-CA3C-9346-927F-588BD2B83C4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90D1BBA-AFAF-6743-83B2-78E1047137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DC77874-6979-1049-8BCF-C342CC918D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8E50D42-002D-394C-9379-FB7496EC180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BD99A03-77D5-0749-B046-F98179B255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39BBD3C-5896-F740-B896-669314CD294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7858C30-A359-164B-9E9D-9C64C5F76B9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2E3FF3-7293-5247-9C34-A85E062217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6BBD595-E93D-EC42-89AE-633FFFBC74D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1F291EB-7189-3E43-BBAA-E597AC9846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7580316-9617-644D-A539-3A01B5CB335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C482200-4185-DC43-9C77-44EC33B04A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CCDFA07-7E83-B544-8640-FAF6C4BAB93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CF719C9-CBF9-5247-8131-24FE402AD5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9337D1F-5B0B-314D-A597-8072414ACE3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37DD2-AF2F-6441-81A9-FEE68E2EBF4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AD3280F-AE97-864E-952A-2427E53131F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6199E2-7557-A142-9AF4-3898F527B5F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71137F2-BA8C-4C4A-96A7-70860488EBF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1780041-5369-1043-9822-0B916C60D55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F8FFF59-AB05-6B4F-A076-02A395682D5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FD641A7-72C7-8342-9E74-6964C808752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66438AD-CAEF-6749-83AB-A073D4B2CE7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94CDE0D-EC61-F44D-857C-8814A24E8C3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0B2C4BA-E0CC-EB42-80EE-0CC6B34F88F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0" name="Grafik 9">
          <a:hlinkClick xmlns:r="http://schemas.openxmlformats.org/officeDocument/2006/relationships" r:id="rId2"/>
          <a:extLst>
            <a:ext uri="{FF2B5EF4-FFF2-40B4-BE49-F238E27FC236}">
              <a16:creationId xmlns:a16="http://schemas.microsoft.com/office/drawing/2014/main" id="{67C94914-6868-9F41-84DA-32301C8AA9CD}"/>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A436165-B2CD-0643-944E-939F2E30A14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1C87E85-44F3-144D-BEFA-AC64FB7CC32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CD71100-A526-824A-90E9-F11B7106D2A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85C6A5B-1493-3146-AC0F-4D035089B5B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E84134D-EFE0-9F49-AAFE-660582B15ED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468D704-7589-A94B-89A4-543B2D1CA84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E1D37A6-3B5C-4A4D-8E0C-0C4F17DBD92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96B1B3D-4E2A-424B-AEA7-7D4B56C993A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7733CE9-87C1-3B46-93B3-04C2858D459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5D2D80-0270-1B49-BEB4-2EDF791428E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9D8A549-FECA-8A4C-862C-066AF3FE300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E0D9EB4-6B08-E64F-9666-5A06FDE638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EAE9B8-3FF7-AC47-B062-D926BEF53B3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7CB2EFE-A598-C442-AA66-6CC319E9C8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1B18F0D-3D84-9048-90B4-93F96006349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D87E02B-1A7B-5740-864D-3AD2B48FAD7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786EEED6-1F83-5140-A2C7-6D43DE5D4AF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499626B-CC48-BC4B-B0C5-315445BD173D}"/>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2675B3C-7571-4446-83AB-95329C66BD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D6B84FD-E3E4-584A-9BCE-E0AFCA79AD7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7F2AD25-B947-BB4C-ADC8-5DD0BEF542F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A87ED94-81FD-AD4B-9980-62C4B4DB6B0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BEDEB1-16DE-D341-AA9B-15423F946FC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2AA9381-2A2A-D54F-90BD-914E25708B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388F838-0AD5-D744-A735-363C00222C2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4044B5B-750D-364F-BB7F-BC5262925EA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FCF3E03-A872-064C-8F97-C2DC0EA4091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2376A9A-4829-8D40-82D9-30A31DD8A41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406422-6EAB-8E4D-A7B7-A9C045DE8DC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E9BF6D2-AFB4-3444-8A79-F92F22268A1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FA0CA6A-E60C-BB4B-9A02-B9E0A40832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4ACF708-8F5A-0E4A-838E-E063E9B5805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75D4D72-2375-1144-9C81-78D169AEA4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14A82B6-97AD-0947-8079-9BE9CE88C459}"/>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C4F2B5E-EA56-E94B-90DE-8A02E913997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28AF40C-D2F5-FC43-BFC3-D4E0AB7011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1879D4C-7DA2-8B47-96C8-00670F1E12E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7E9DCD6-3055-934A-8F7C-06F9903B7A5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1C443C1-F943-244A-B8A0-08D9A6A9726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E635CDF-9A2C-7544-88DD-A5EA824CCD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5A751DA-F9DB-4441-B64E-95A8CC993C9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CC811A4-B962-234A-A280-879A0680D92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1E1706-BDBF-3843-94CF-E51318D6BF8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340F2C0-419E-9649-8A51-9D61DAE8D1D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1A20C1-DBB4-504B-BE10-A27A1C1DB9C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3162F2-1BAC-3346-B429-2069D7AFBD4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EC30CF5-467E-EE4C-9F25-C18A17FCC2F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43B3E1A-939E-A641-945F-A405C4C595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495CA7F-A248-E646-8C85-59038423D1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E348954-E66F-2F48-A4E1-E188521207A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3B4F69B-A992-9A4E-91E0-F3101710A4AA}"/>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976B9CC-66B4-3D40-B405-3EF3B88444D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AB804E1-20CB-DA49-B9EA-F574BAD8B62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7FCAC9A-16AD-E34C-A0E8-090A7ECAF15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324EFB6-8FCD-EB47-8E27-298E4777254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4D3FAAB-2CC8-E840-A2AB-2C8B8B8C99A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02876F3-C182-6240-8C07-5DB7FE58582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B72E36-84CF-D54F-8B54-ED5D3542BA0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E636AB8-885D-EC4E-BE8F-931BFAB37FB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A459342-15AF-FA48-82E8-C7D60C8E66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97D14E3-63C9-D747-BFBD-91754605A7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2F3461F2-3811-C34A-8A4B-43018A00D7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97537B4-690C-5B46-8C95-DE68E602D8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2C430FB-0DE1-1440-980F-F6D30A3E154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B9B4BC3-3C51-9A49-96B6-988D792AB8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7582953-D826-E44A-A8CC-7CD0CFAD59B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CBC60EF-5298-6D40-8A5B-9C7F1F6D677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2CD19DE-1273-B641-AF27-9CA309D4026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860396-8F8E-6E47-97CF-5EEAB07203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868ABCB-AF2D-9342-83B2-359C8F7C48D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5EC1394-290B-984E-9620-9A2B898D94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E4A72DE1-3B97-FC4A-A404-40385EA3BD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ECE5193-48B2-774E-9207-FF7D60C7DDA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7AAE7FD-1BC3-B446-B2DA-B705B3DD60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0B805A4-75A0-C34E-980F-E378EC43E8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B079D1D-5FE5-634B-A5FB-D98A96AA403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6E5157-990C-A84F-8B42-E487824166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756560-E569-B442-8653-80DFB7A021D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632E1F-7593-7046-9C9A-F23299A7BB8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C5DB749-B313-C342-82CB-5DA7C52A35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3323E71-4978-2A43-AAA0-4021E57D1B4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8F9DF9AC-19B8-AF4C-B6D7-6B3917A87F2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8B050E1-CCAA-9447-AA21-CCBB88C32A6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0660121-EB4F-0B42-8D88-3BC002373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1A044B4-59C7-8B45-83E8-F215615B67A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AA187A53-3528-3349-90B9-4051EB715D9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B47D2A-08A6-A546-B1DC-5BE3E511B62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7C12CD6-3AF7-EB45-917E-D11B1B7FD10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2263611-0FE9-1D4F-9C8A-830B1C23D5A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38B46E-43DE-3841-BC0A-9A341624C0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256DA74-AD78-4142-B71B-0E29FAB57A0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033FC02-3DAB-7746-9366-E678E88C5A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D08BA3-6A9D-F64E-A346-8F0B60F1BCF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95884D1-4214-DB4F-9B81-9ADA4E08EEB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53260A9-DB3C-0B49-8964-42D6F4E359E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656F95A-3DDA-EF44-B5BD-C0F159052A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39F74F9-F379-534A-B191-57C1F21ECC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AE665D-4C60-8640-B8F5-4A7FDB9B665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A764B51-3423-3040-99C2-88216E074E5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65D134F-4E30-4340-A31E-777BB7159AA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EEF4DE-745E-1040-8C96-48ECBC722C0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E553988-E45B-D941-B014-E9CF5EF6AC8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DF739C-6597-7940-8F14-2FEAE8032CF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EF4F7B7-8EB5-534F-9CF9-17CED1EBD31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4F1B8C05-B499-6848-8F58-79A4F697D42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C8F8E65-329D-774F-901F-F29A8B04851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47FC99C-886F-DE44-A252-0080FFB6C32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64C85E0-1743-7343-83F8-6F2115F299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C1AE7FF-54CF-264A-931E-37CBA1238F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AB79683-3232-DD45-9A48-1E604EC25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5732EFF-F8A1-104F-9DE6-77130E88F05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F794812-69A1-2441-A3AB-FFD96482BAF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1341E1F-0662-FF49-96A4-772437B849C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ED6BCA7-7019-EE43-93DD-8D57F569904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BED1F3E-4BE3-6B41-95BF-5B3697E555A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F631FE0-D808-F84E-8C10-A8A723DB57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53E3F9-BAC0-D94C-A4A2-FD3CCC06FE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12EFCF5-4D5C-C143-B4E0-F3ECC2D962D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FDBBE8CB-6A4C-2040-9060-20BCAEC4BC5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7BEF206-CA39-C349-9556-883BDB2B9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64DB2F4-57C2-DB4F-B3D9-2B579E3BD5E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30E418-01AC-7E41-8E06-2A60D6326B4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BFFAF7AE-90A1-1B42-9D0B-960BA5CFBF3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A72FF1-3156-3546-8CBC-2EB81935291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FF1DBD8-FA8E-1343-8F1C-FF118D4665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A7F2CDE-BB86-7649-886E-B754BB944C4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66741B6-88B8-CB44-87BF-C978F29FA0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13E14A-FDAB-F64A-825D-6D4F7F6E93D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1293ADF-6338-C44F-B9B2-33C1E9E7F4A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110ED61-D475-6A4A-807E-9E14B13BCC3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F148394-6669-F840-925A-F2631493706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9269C66-AC82-DE4E-A4BE-BC2EDFB28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CA11756-E616-D042-AF7B-1BEDF133194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639315-0FFB-4046-A32F-DC1F62586BB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962BA3-BD65-3C4D-B194-F53A85C242D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35A48D-B5EA-7A4C-99D3-CFB1194DE1C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4B03F4F-2785-4A46-A991-57DAE4DE7BD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9813CC3-CF38-E84C-928F-ADBA1C29D90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45D5E13-6028-0341-9E3C-79B5A74BF1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50072A04-B775-A64A-B53E-96896A7E43B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49FDC0B-CB87-3B44-93A8-C5B28020DA2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796A69A-916A-B047-8B61-C4D943D4B85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CCFA650-D728-A64E-ACF1-2F70E06B6FE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6EA8BFA-7031-1A49-9CFA-1963B4B469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9DDE8FA-B355-434B-9655-E653A0AB899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99253BC-6EF4-BC46-A547-A4FA36D0F35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0FD942A-5D0D-E84D-96FB-6A7608B1F12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C3A9778-FFB1-9A48-87FC-F7A38B17252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A043269-F4FF-164A-BB4A-FBA9F2CD20F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685FB00-29A8-644C-B6C7-900077AE26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F49F225-012B-4A4C-82FA-4B1404CB481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A6A1964-D5D8-2342-8DC3-013DB4438D2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6295948-34A1-F04F-8235-F03D3091C54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258BAD3-027F-9040-B4A8-17889BEFBD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99521F4-54A4-5945-9327-E6A7AA50F36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3B749BF-1CB0-3A41-B7C8-1E2D92266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F309BF-18F8-BC4F-A906-BE62E70B45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6F8F6-CCF2-F344-AF33-4BA14ADC4AF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AC856C7-BCBD-E747-9067-5EFA75A72A8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EF0285-DF92-7E42-8D4E-E2AF65868A0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533D71-648E-A24C-8B21-C0F4BF3D95C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4B5A58B-9F81-3E49-BB50-93D9C21D1A0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E93F793-3EDD-0B44-BF96-3FAED3B2FF7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0A63E4F-EBF2-AF4F-883E-53A27D3DCAE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0DDACF6-E23A-1349-A3F6-CDC4906EC61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5CF6F5D-1538-D248-9A51-D776C9E093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9ECBFD1-250D-DD41-8BA3-AFFEB01597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B3FE7D-12C5-0742-ABAB-231355E2A8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DBDE5766-CECF-2F4E-91EA-8E2FCC1B0D0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FA7B5D-83FB-8648-8904-D02694441C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B7DEE8-1829-994D-814E-3C20BD16357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50A1515-EF1B-FB43-841E-FAC998580D9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0072CA-888D-274F-A93A-F6E397BF4061}"/>
            </a:ext>
          </a:extLst>
        </xdr:cNvPr>
        <xdr:cNvGrpSpPr/>
      </xdr:nvGrpSpPr>
      <xdr:grpSpPr>
        <a:xfrm>
          <a:off x="145143" y="1914976"/>
          <a:ext cx="11660415" cy="2891028"/>
          <a:chOff x="145143" y="2080077"/>
          <a:chExt cx="10390415" cy="3079751"/>
        </a:xfrm>
      </xdr:grpSpPr>
      <xdr:sp macro="" textlink="">
        <xdr:nvSpPr>
          <xdr:cNvPr id="4" name="Rechteck 3">
            <a:extLst>
              <a:ext uri="{FF2B5EF4-FFF2-40B4-BE49-F238E27FC236}">
                <a16:creationId xmlns:a16="http://schemas.microsoft.com/office/drawing/2014/main" id="{E4B502F9-4765-DC41-A7C4-FC74AD3BAFD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7BE68FC-2F83-3B4A-9D19-AA9197697204}"/>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FD9E1F2-8173-4247-9846-FF577E8EA84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73605A8-4885-494A-8F52-F84E62D298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B429EB4-373A-D943-AEBF-E7751D4775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26D9348-124E-804B-996F-EF04B117519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1B5FD00-3C02-C24B-9516-F5733005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1891455-A0F1-0D45-A219-30BA46E9422E}"/>
            </a:ext>
          </a:extLst>
        </xdr:cNvPr>
        <xdr:cNvGrpSpPr/>
      </xdr:nvGrpSpPr>
      <xdr:grpSpPr>
        <a:xfrm>
          <a:off x="1675451" y="26914951"/>
          <a:ext cx="323688" cy="456724"/>
          <a:chOff x="1681801" y="29429551"/>
          <a:chExt cx="323688" cy="507524"/>
        </a:xfrm>
      </xdr:grpSpPr>
      <xdr:cxnSp macro="">
        <xdr:nvCxnSpPr>
          <xdr:cNvPr id="12" name="Gerade Verbindung mit Pfeil 11">
            <a:extLst>
              <a:ext uri="{FF2B5EF4-FFF2-40B4-BE49-F238E27FC236}">
                <a16:creationId xmlns:a16="http://schemas.microsoft.com/office/drawing/2014/main" id="{441F3037-A94C-2A47-9BDF-F1D16E7B5D3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5F9F4DB-DBB5-4944-A000-9E4F22E6429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A387818-11DB-4142-90F9-406A4A6A858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80998</xdr:colOff>
      <xdr:row>4</xdr:row>
      <xdr:rowOff>88900</xdr:rowOff>
    </xdr:from>
    <xdr:to>
      <xdr:col>14</xdr:col>
      <xdr:colOff>794456</xdr:colOff>
      <xdr:row>12</xdr:row>
      <xdr:rowOff>145960</xdr:rowOff>
    </xdr:to>
    <xdr:pic>
      <xdr:nvPicPr>
        <xdr:cNvPr id="2" name="Grafik 1">
          <a:extLst>
            <a:ext uri="{FF2B5EF4-FFF2-40B4-BE49-F238E27FC236}">
              <a16:creationId xmlns:a16="http://schemas.microsoft.com/office/drawing/2014/main" id="{3ACD4E07-BE61-4C48-8515-3DB960C69E57}"/>
            </a:ext>
          </a:extLst>
        </xdr:cNvPr>
        <xdr:cNvPicPr>
          <a:picLocks noChangeAspect="1"/>
        </xdr:cNvPicPr>
      </xdr:nvPicPr>
      <xdr:blipFill>
        <a:blip xmlns:r="http://schemas.openxmlformats.org/officeDocument/2006/relationships" r:embed="rId1"/>
        <a:stretch>
          <a:fillRect/>
        </a:stretch>
      </xdr:blipFill>
      <xdr:spPr>
        <a:xfrm>
          <a:off x="1731998" y="901700"/>
          <a:ext cx="10619458" cy="1682660"/>
        </a:xfrm>
        <a:prstGeom prst="rect">
          <a:avLst/>
        </a:prstGeom>
      </xdr:spPr>
    </xdr:pic>
    <xdr:clientData/>
  </xdr:twoCellAnchor>
  <xdr:twoCellAnchor>
    <xdr:from>
      <xdr:col>2</xdr:col>
      <xdr:colOff>12700</xdr:colOff>
      <xdr:row>15</xdr:row>
      <xdr:rowOff>139700</xdr:rowOff>
    </xdr:from>
    <xdr:to>
      <xdr:col>15</xdr:col>
      <xdr:colOff>0</xdr:colOff>
      <xdr:row>20</xdr:row>
      <xdr:rowOff>139700</xdr:rowOff>
    </xdr:to>
    <xdr:sp macro="" textlink="">
      <xdr:nvSpPr>
        <xdr:cNvPr id="3" name="Rechteck 2">
          <a:extLst>
            <a:ext uri="{FF2B5EF4-FFF2-40B4-BE49-F238E27FC236}">
              <a16:creationId xmlns:a16="http://schemas.microsoft.com/office/drawing/2014/main" id="{48E747BD-24FB-964C-BF3F-9B5C95DF35DD}"/>
            </a:ext>
          </a:extLst>
        </xdr:cNvPr>
        <xdr:cNvSpPr/>
      </xdr:nvSpPr>
      <xdr:spPr>
        <a:xfrm>
          <a:off x="1663700" y="4152900"/>
          <a:ext cx="10718800" cy="1016000"/>
        </a:xfrm>
        <a:prstGeom prst="rect">
          <a:avLst/>
        </a:prstGeom>
        <a:gradFill flip="none" rotWithShape="1">
          <a:gsLst>
            <a:gs pos="0">
              <a:srgbClr val="0074C0"/>
            </a:gs>
            <a:gs pos="99000">
              <a:srgbClr val="00D47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30FFF6E-053C-7648-AA73-43D899602E8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FDD259D-A744-684F-9602-2720C376783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6047660-F107-D949-8E26-796534E5320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AD9992D-69C6-6B45-B54A-9C9B2C1BA6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C7FA26F-79E0-EA45-8EA8-2FDD6B21876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4886C50-B8C8-0545-AFF5-4C1532BC37C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C9873-EA1F-6545-96BC-BD9BC365900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50A1916-E9FB-0940-8160-8DFB0DD48F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A78BF99-457A-FD4C-99D8-4AB3397A7AA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FDB3B68-AF2C-EA42-A0B9-D80F3E9106D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0441148-A5EC-1340-BD1E-40862979F35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31F938-6BFB-5F4E-9027-5903B9AF35A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F7544F0-0CA6-6044-8A05-FB5DDB0F512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174535-E188-4F49-A4C0-848E83D2F2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3E6FFE1-7869-E446-BD6A-64569745A6F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CD86E3-1154-F347-886B-C143FB8E30B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5DC5870-FD62-BC4F-BAA1-85B715260FB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E7011F3-5210-1548-9C9D-EAE95C134C3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1E847-E7B7-074D-A3DA-C7B71F8014C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AA8431A-6F46-0844-ADA8-E28691BD90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C7133B-9C2B-2B4F-B7AB-B1F6702E0D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839B76-E771-3B47-81B7-B6FCA16434A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6496E1-AAC0-E747-A7B5-8BF30D8CB11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5C1476-B62C-FC43-AE48-B3AE3FCA19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276CE84-E0D4-3B4A-B908-42CC44406B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B9BC474-0331-4E4C-83B1-4E860D248C9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3DA47D-EC69-E744-88B7-DC06C021758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DB2A2E39-64C1-AF44-9617-CF78C392EFF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FE64870-FCE5-EA44-82BB-D1A5AC1D590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F2D188-DFCC-3541-B91B-04C39E95117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57DB88D-4372-4F4E-ABB8-CE2319F8317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9DC64DD-3606-5744-9B4B-D4C80EB5AC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2ABE2D9-CA7A-B44A-94C2-9AD2DCD6C84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ED0F670-5304-6A49-AB67-67143D636F9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66152ED-C3F0-884A-B104-2A05D1060AC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B596D0-D390-BA4B-B23C-D9C957C41E6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3EF41B-F018-5049-8788-3A17A431E71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8BDDAA-77B7-7A48-92E2-3AEB919B274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2EB2783-E26E-BD42-8BBC-73DD1FC17D9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F8B1C39-B2BE-194B-B73B-18FF29A059D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BA5800B-38A2-7440-A133-C4B3EA9B6E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E00449E-CA40-1546-B365-5B3223D0B7D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C972D7E-CF11-CB49-B7F6-29E5A7992D8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EF36D78-1FA9-BA4A-948C-BD93968F8B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B6369-00ED-0943-B0FB-177F427A4BCA}"/>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8D0034-6603-FE44-A6F5-8198DAAFB40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3C2D03A-F401-E44D-8DEF-838C5F56B1B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17B00A-E696-8842-AE8A-F69E7FE16D1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550531-446D-6944-9B22-394D0DDDB938}" name="Tabelle2" displayName="Tabelle2" ref="B6:B19" totalsRowShown="0" headerRowDxfId="2574" dataDxfId="2572" headerRowBorderDxfId="2573" tableBorderDxfId="2571" totalsRowBorderDxfId="2570">
  <autoFilter ref="B6:B19" xr:uid="{728712C9-773F-1F49-B9A1-1EFF374BFECD}"/>
  <tableColumns count="1">
    <tableColumn id="1" xr3:uid="{8E431D8D-7DE0-9C4D-8D17-B3702027771D}" name="Ich fühle mich…" dataDxfId="256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721FE4-F865-FC4E-AAFB-E1C952547204}" name="Tabelle3" displayName="Tabelle3" ref="D6:D19" totalsRowShown="0" headerRowDxfId="2568" dataDxfId="2566" headerRowBorderDxfId="2567" tableBorderDxfId="2565">
  <autoFilter ref="D6:D19" xr:uid="{8AE1D77F-B20C-8546-99CA-96F721C95B61}"/>
  <tableColumns count="1">
    <tableColumn id="1" xr3:uid="{E5960688-74A5-3942-AD83-D879B1B49D91}" name="Beschwerden" dataDxfId="25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3CBF68-6993-F74A-AE46-BD88964CDD97}" name="Tabelle4" displayName="Tabelle4" ref="F6:F19" totalsRowShown="0" headerRowDxfId="2563" dataDxfId="2561" headerRowBorderDxfId="2562" tableBorderDxfId="2560" totalsRowBorderDxfId="2559">
  <autoFilter ref="F6:F19" xr:uid="{D26E6DAC-FC1D-C349-AE9A-4D8C0F9F0E2E}"/>
  <tableColumns count="1">
    <tableColumn id="1" xr3:uid="{8DA90052-2BFA-7043-A078-44FCA5EF0B9B}" name="Aktivität" dataDxfId="255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76DE7C-796A-9A4F-85F6-B8B1CBAB3700}" name="Tabelle5" displayName="Tabelle5" ref="H6:H19" totalsRowShown="0" headerRowDxfId="2557" dataDxfId="2555" headerRowBorderDxfId="2556" tableBorderDxfId="2554" totalsRowBorderDxfId="2553">
  <autoFilter ref="H6:H19" xr:uid="{8E77B0BD-DF23-7944-86E2-8EBACE2F079C}"/>
  <tableColumns count="1">
    <tableColumn id="1" xr3:uid="{A96D365C-9955-6A44-A640-DBCFBAFE781B}" name="Besonderheiten" dataDxfId="2552"/>
  </tableColumns>
  <tableStyleInfo name="TableStyleLight9"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hyperlink" Target="https://www.diabetes.help/behandlung/diabetes-tagebuch/?utm_source=tagebuch&amp;utm_medium=app&amp;utm_campaign=v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FAAC-7164-BE46-BABB-1EE297A77D17}">
  <sheetPr codeName="Tabelle1"/>
  <dimension ref="A1:AV64"/>
  <sheetViews>
    <sheetView showGridLines="0" showRowColHeaders="0" tabSelected="1" zoomScaleNormal="100" workbookViewId="0">
      <selection activeCell="N27" sqref="N27:O27"/>
    </sheetView>
  </sheetViews>
  <sheetFormatPr baseColWidth="10" defaultColWidth="0" defaultRowHeight="16"/>
  <cols>
    <col min="1" max="1" width="1.6640625" customWidth="1"/>
    <col min="2" max="2" width="5.6640625" customWidth="1"/>
    <col min="3" max="9" width="13.6640625" hidden="1" customWidth="1"/>
    <col min="10" max="11" width="32.33203125" hidden="1" customWidth="1"/>
    <col min="12" max="12" width="13.6640625" hidden="1" customWidth="1"/>
    <col min="13" max="13" width="3.33203125" customWidth="1"/>
    <col min="14" max="15" width="16.6640625" customWidth="1"/>
    <col min="16" max="16" width="3.33203125" customWidth="1"/>
    <col min="17" max="23" width="5" style="2" customWidth="1"/>
    <col min="24" max="24" width="3.33203125" customWidth="1"/>
    <col min="25" max="31" width="5" style="2" customWidth="1"/>
    <col min="32" max="32" width="3.33203125" customWidth="1"/>
    <col min="33" max="39" width="5" style="2" customWidth="1"/>
    <col min="40" max="40" width="3.33203125" customWidth="1"/>
    <col min="41" max="47" width="5" style="2" customWidth="1"/>
    <col min="48" max="48" width="1.6640625" customWidth="1"/>
    <col min="49" max="16384" width="10.83203125" hidden="1"/>
  </cols>
  <sheetData>
    <row r="1" spans="1:48" ht="16" customHeight="1">
      <c r="A1" s="111" t="s">
        <v>113</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0" t="s">
        <v>108</v>
      </c>
      <c r="AT1" s="110"/>
      <c r="AU1" s="110"/>
      <c r="AV1" s="110"/>
    </row>
    <row r="2" spans="1:48" ht="5" customHeight="1">
      <c r="A2" s="111"/>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93"/>
      <c r="AT2" s="93"/>
      <c r="AU2" s="93"/>
      <c r="AV2" s="93"/>
    </row>
    <row r="3" spans="1:48" ht="15"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0" t="s">
        <v>96</v>
      </c>
      <c r="AT3" s="110"/>
      <c r="AU3" s="110"/>
      <c r="AV3" s="110"/>
    </row>
    <row r="4" spans="1:48" ht="5" customHeight="1">
      <c r="A4" s="111"/>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93"/>
      <c r="AT4" s="93"/>
      <c r="AU4" s="93"/>
      <c r="AV4" s="93"/>
    </row>
    <row r="5" spans="1:48" ht="15" customHeight="1">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0" t="s">
        <v>110</v>
      </c>
      <c r="AT5" s="110"/>
      <c r="AU5" s="110"/>
      <c r="AV5" s="110"/>
    </row>
    <row r="6" spans="1:48" ht="15" customHeight="1" thickBot="1">
      <c r="A6" s="112"/>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94"/>
      <c r="AT6" s="94"/>
      <c r="AU6" s="94"/>
      <c r="AV6" s="94"/>
    </row>
    <row r="7" spans="1:48">
      <c r="A7" s="56"/>
      <c r="B7" s="122" t="s">
        <v>0</v>
      </c>
      <c r="C7" s="91"/>
      <c r="D7" s="91"/>
      <c r="E7" s="91"/>
      <c r="F7" s="91"/>
      <c r="G7" s="91"/>
      <c r="H7" s="91"/>
      <c r="I7" s="91"/>
      <c r="J7" s="91"/>
      <c r="K7" s="91"/>
      <c r="L7" s="91"/>
      <c r="M7" s="50"/>
      <c r="N7" s="113" t="s">
        <v>97</v>
      </c>
      <c r="O7" s="114"/>
      <c r="P7" s="50"/>
      <c r="Q7" s="124" t="str">
        <f>IF('Persönliche Daten'!B22&lt;&gt;"",'Persönliche Daten'!B22,"")</f>
        <v>Insulin</v>
      </c>
      <c r="R7" s="124"/>
      <c r="S7" s="124"/>
      <c r="T7" s="124"/>
      <c r="U7" s="124"/>
      <c r="V7" s="124"/>
      <c r="W7" s="131"/>
      <c r="X7" s="50"/>
      <c r="Y7" s="124" t="str">
        <f>IF('Persönliche Daten'!B23&lt;&gt;"",'Persönliche Daten'!B23,"")</f>
        <v>Metformin</v>
      </c>
      <c r="Z7" s="124"/>
      <c r="AA7" s="124"/>
      <c r="AB7" s="124"/>
      <c r="AC7" s="124"/>
      <c r="AD7" s="124"/>
      <c r="AE7" s="132"/>
      <c r="AF7" s="50"/>
      <c r="AG7" s="124" t="str">
        <f>IF('Persönliche Daten'!B24&lt;&gt;"",'Persönliche Daten'!B24,"")</f>
        <v/>
      </c>
      <c r="AH7" s="124"/>
      <c r="AI7" s="124"/>
      <c r="AJ7" s="124"/>
      <c r="AK7" s="124"/>
      <c r="AL7" s="124"/>
      <c r="AM7" s="132"/>
      <c r="AN7" s="50"/>
      <c r="AO7" s="124" t="str">
        <f>IF('Persönliche Daten'!B25&lt;&gt;"",'Persönliche Daten'!B25,"")</f>
        <v/>
      </c>
      <c r="AP7" s="124"/>
      <c r="AQ7" s="124"/>
      <c r="AR7" s="124"/>
      <c r="AS7" s="124"/>
      <c r="AT7" s="124"/>
      <c r="AU7" s="132"/>
      <c r="AV7" s="61"/>
    </row>
    <row r="8" spans="1:48" ht="13" customHeight="1">
      <c r="A8" s="56"/>
      <c r="B8" s="123"/>
      <c r="C8" s="91"/>
      <c r="D8" s="91"/>
      <c r="E8" s="91"/>
      <c r="F8" s="91"/>
      <c r="G8" s="91"/>
      <c r="H8" s="91"/>
      <c r="I8" s="91"/>
      <c r="J8" s="91"/>
      <c r="K8" s="91"/>
      <c r="L8" s="91"/>
      <c r="M8" s="50"/>
      <c r="N8" s="115"/>
      <c r="O8" s="116"/>
      <c r="P8" s="50"/>
      <c r="Q8" s="119" t="str">
        <f>IF('Persönliche Daten'!B22&lt;&gt;"",CONCATENATE("(eingenommene Dosen in ",'Persönliche Daten'!F22,")"),"")</f>
        <v>(eingenommene Dosen in EH)</v>
      </c>
      <c r="R8" s="119"/>
      <c r="S8" s="119"/>
      <c r="T8" s="119"/>
      <c r="U8" s="119"/>
      <c r="V8" s="119"/>
      <c r="W8" s="120"/>
      <c r="X8" s="50"/>
      <c r="Y8" s="119" t="str">
        <f>IF('Persönliche Daten'!B23&lt;&gt;"",CONCATENATE("(eingenommene Dosen in ",'Persönliche Daten'!F23,")"),"")</f>
        <v>(eingenommene Dosen in mg)</v>
      </c>
      <c r="Z8" s="119"/>
      <c r="AA8" s="119"/>
      <c r="AB8" s="119"/>
      <c r="AC8" s="119"/>
      <c r="AD8" s="119"/>
      <c r="AE8" s="121"/>
      <c r="AF8" s="50"/>
      <c r="AG8" s="119" t="str">
        <f>IF('Persönliche Daten'!B24&lt;&gt;"",CONCATENATE("(eingenommene Dosen in ",'Persönliche Daten'!F24,")"),"")</f>
        <v/>
      </c>
      <c r="AH8" s="119"/>
      <c r="AI8" s="119"/>
      <c r="AJ8" s="119"/>
      <c r="AK8" s="119"/>
      <c r="AL8" s="119"/>
      <c r="AM8" s="121"/>
      <c r="AN8" s="50"/>
      <c r="AO8" s="119" t="str">
        <f>IF('Persönliche Daten'!B25&lt;&gt;"",CONCATENATE("(eingenommene Dosen in ",'Persönliche Daten'!F25,")"),"")</f>
        <v/>
      </c>
      <c r="AP8" s="119"/>
      <c r="AQ8" s="119"/>
      <c r="AR8" s="119"/>
      <c r="AS8" s="119"/>
      <c r="AT8" s="119"/>
      <c r="AU8" s="121"/>
      <c r="AV8" s="61"/>
    </row>
    <row r="9" spans="1:48" s="6" customFormat="1">
      <c r="A9" s="56"/>
      <c r="B9" s="124"/>
      <c r="C9" s="91"/>
      <c r="D9" s="91"/>
      <c r="E9" s="91"/>
      <c r="F9" s="91"/>
      <c r="G9" s="91"/>
      <c r="H9" s="91"/>
      <c r="I9" s="91"/>
      <c r="J9" s="91"/>
      <c r="K9" s="91"/>
      <c r="L9" s="91"/>
      <c r="M9" s="50"/>
      <c r="N9" s="117"/>
      <c r="O9" s="118"/>
      <c r="P9" s="50"/>
      <c r="Q9" s="51" t="s">
        <v>1</v>
      </c>
      <c r="R9" s="51" t="s">
        <v>2</v>
      </c>
      <c r="S9" s="51" t="s">
        <v>3</v>
      </c>
      <c r="T9" s="51" t="s">
        <v>4</v>
      </c>
      <c r="U9" s="51" t="s">
        <v>5</v>
      </c>
      <c r="V9" s="51" t="s">
        <v>6</v>
      </c>
      <c r="W9" s="51" t="s">
        <v>7</v>
      </c>
      <c r="X9" s="50"/>
      <c r="Y9" s="51" t="s">
        <v>1</v>
      </c>
      <c r="Z9" s="51" t="s">
        <v>2</v>
      </c>
      <c r="AA9" s="51" t="s">
        <v>3</v>
      </c>
      <c r="AB9" s="51" t="s">
        <v>4</v>
      </c>
      <c r="AC9" s="51" t="s">
        <v>5</v>
      </c>
      <c r="AD9" s="51" t="s">
        <v>6</v>
      </c>
      <c r="AE9" s="51" t="s">
        <v>7</v>
      </c>
      <c r="AF9" s="50"/>
      <c r="AG9" s="51" t="s">
        <v>1</v>
      </c>
      <c r="AH9" s="51" t="s">
        <v>2</v>
      </c>
      <c r="AI9" s="51" t="s">
        <v>3</v>
      </c>
      <c r="AJ9" s="51" t="s">
        <v>4</v>
      </c>
      <c r="AK9" s="51" t="s">
        <v>5</v>
      </c>
      <c r="AL9" s="51" t="s">
        <v>6</v>
      </c>
      <c r="AM9" s="51" t="s">
        <v>7</v>
      </c>
      <c r="AN9" s="50"/>
      <c r="AO9" s="51" t="s">
        <v>1</v>
      </c>
      <c r="AP9" s="51" t="s">
        <v>2</v>
      </c>
      <c r="AQ9" s="51" t="s">
        <v>3</v>
      </c>
      <c r="AR9" s="51" t="s">
        <v>4</v>
      </c>
      <c r="AS9" s="51" t="s">
        <v>5</v>
      </c>
      <c r="AT9" s="51" t="s">
        <v>6</v>
      </c>
      <c r="AU9" s="51" t="s">
        <v>7</v>
      </c>
      <c r="AV9" s="61"/>
    </row>
    <row r="10" spans="1:48" s="6" customFormat="1" ht="11"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row>
    <row r="11" spans="1:48" ht="16" customHeight="1">
      <c r="B11" s="63">
        <v>1</v>
      </c>
      <c r="C11" s="92">
        <v>45656</v>
      </c>
      <c r="D11" s="92">
        <v>45657</v>
      </c>
      <c r="E11" s="92">
        <v>45658</v>
      </c>
      <c r="F11" s="92">
        <v>45659</v>
      </c>
      <c r="G11" s="92">
        <v>45660</v>
      </c>
      <c r="H11" s="92">
        <v>45661</v>
      </c>
      <c r="I11" s="92">
        <v>45662</v>
      </c>
      <c r="J11" s="104" t="str">
        <f>CONCATENATE("Woche ",B11," / 2025")</f>
        <v>Woche 1 / 2025</v>
      </c>
      <c r="K11" s="104" t="str">
        <f>CONCATENATE(TEXT(C11,"T. MMMM JJJJ")," bis ",TEXT(I11,"T. MMMM JJJJ"))</f>
        <v>30. Dezember 2024 bis 5. Januar 2025</v>
      </c>
      <c r="L11" s="92" t="b">
        <f t="shared" ref="L11:L42" ca="1" si="0">AND(TODAY()&gt;=C11,TODAY()&lt;=I11)</f>
        <v>0</v>
      </c>
      <c r="M11" s="1"/>
      <c r="N11" s="108"/>
      <c r="O11" s="109"/>
      <c r="P11" s="1"/>
      <c r="Q11" s="102" t="str">
        <f>IF(SUM('W1'!$I$18:$J$18,'W1'!$I$20:$J$20,'W1'!$I$22:$J$22,'W1'!$I$24:$J$24,'W1'!$I$26:$J$26,'W1'!$I$28:$J$28,'W1'!$I$30:$J$30)&lt;&gt;0,SUM('W1'!$I$18:$J$18,'W1'!$I$20:$J$20,'W1'!$I$22:$J$22,'W1'!$I$24:$J$24,'W1'!$I$26:$J$26,'W1'!$I$28:$J$28,'W1'!$I$30:$J$30),"")</f>
        <v/>
      </c>
      <c r="R11" s="102" t="str">
        <f>IF(SUM('W1'!$I$35:$J$35,'W1'!$I$37:$J$37,'W1'!$I$39:$J$39,'W1'!$I$41:$J$41,'W1'!$I$43:$J$43,'W1'!$I$45:$J$45,'W1'!$I$47:$J$47)&lt;&gt;0,SUM('W1'!$I$35:$J$35,'W1'!$I$37:$J$37,'W1'!$I$39:$J$39,'W1'!$I$41:$J$41,'W1'!$I$43:$J$43,'W1'!$I$45:$J$45,'W1'!$I$47:$J$47),"")</f>
        <v/>
      </c>
      <c r="S11" s="102" t="str">
        <f>IF(SUM('W1'!$I$52:$J$52,'W1'!$I$54:$J$54,'W1'!$I$56:$J$56,'W1'!$I$58:$J$58,'W1'!$I$60:$J$60,'W1'!$I$62:$J$62,'W1'!$I$64:$J$64)&lt;&gt;0,SUM('W1'!$I$52:$J$52,'W1'!$I$54:$J$54,'W1'!$I$56:$J$56,'W1'!$I$58:$J$58,'W1'!$I$60:$J$60,'W1'!$I$62:$J$62,'W1'!$I$64:$J$64),"")</f>
        <v/>
      </c>
      <c r="T11" s="102" t="str">
        <f>IF(SUM('W1'!$I$69:$J$69,'W1'!$I$71:$J$71,'W1'!$I$73:$J$73,'W1'!$I$75:$J$75,'W1'!$I$77:$J$77,'W1'!$I$79:$J$79,'W1'!$I$81:$J$81)&lt;&gt;0,SUM('W1'!$I$69:$J$69,'W1'!$I$71:$J$71,'W1'!$I$73:$J$73,'W1'!$I$75:$J$75,'W1'!$I$77:$J$77,'W1'!$I$79:$J$79,'W1'!$I$81:$J$81),"")</f>
        <v/>
      </c>
      <c r="U11" s="102" t="str">
        <f>IF(SUM('W1'!$I$86:$J$86,'W1'!$I$88:$J$88,'W1'!$I$90:$J$90,'W1'!$I$92:$J$92,'W1'!$I$94:$J$94,'W1'!$I$96:$J$96,'W1'!$I$98:$J$98)&lt;&gt;0,SUM('W1'!$I$86:$J$86,'W1'!$I$88:$J$88,'W1'!$I$90:$J$90,'W1'!$I$92:$J$92,'W1'!$I$94:$J$94,'W1'!$I$96:$J$96,'W1'!$I$98:$J$98),"")</f>
        <v/>
      </c>
      <c r="V11" s="102" t="str">
        <f>IF(SUM('W1'!$I$103:$J$103,'W1'!$I$105:$J$105,'W1'!$I$107:$J$107,'W1'!$I$109:$J$109,'W1'!$I$111:$J$111,'W1'!$I$113:$J$113,'W1'!$I$115:$J$115)&lt;&gt;0,SUM('W1'!$I$103:$J$103,'W1'!$I$105:$J$105,'W1'!$I$107:$J$107,'W1'!$I$109:$J$109,'W1'!$I$111:$J$111,'W1'!$I$113:$J$113,'W1'!$I$115:$J$115),"")</f>
        <v/>
      </c>
      <c r="W11" s="102" t="str">
        <f>IF(SUM('W1'!$I$120:$J$120,'W1'!$I$122:$J$122,'W1'!$I$124:$J$124,'W1'!$I$126:$J$126,'W1'!$I$128:$J$128,'W1'!$I$130:$J$130,'W1'!$I$132:$J$132)&lt;&gt;0,SUM('W1'!$I$120:$J$120,'W1'!$I$122:$J$122,'W1'!$I$124:$J$124,'W1'!$I$126:$J$126,'W1'!$I$128:$J$128,'W1'!$I$130:$J$130,'W1'!$I$132:$J$132),"")</f>
        <v/>
      </c>
      <c r="X11" s="1"/>
      <c r="Y11" s="102" t="str">
        <f>IF(SUM('W1'!$K$18:$L$18,'W1'!$K$20:$L$20,'W1'!$K$22:$L$22,'W1'!$K$24:$L$24,'W1'!$K$26:$L$26,'W1'!$K$28:$L$28,'W1'!$K$30:$L$30)&lt;&gt;0,SUM('W1'!$K$18:$L$18,'W1'!$K$20:$L$20,'W1'!$K$22:$L$22,'W1'!$K$24:$L$24,'W1'!$K$26:$L$26,'W1'!$K$28:$L$28,'W1'!$K$30:$L$30),"")</f>
        <v/>
      </c>
      <c r="Z11" s="102" t="str">
        <f>IF(SUM('W1'!$K$35:$L$35,'W1'!$K$37:$L$37,'W1'!$K$39:$L$39,'W1'!$K$41:$L$41,'W1'!$K$43:$L$43,'W1'!$K$45:$L$45,'W1'!$K$47:$L$47)&lt;&gt;0,SUM('W1'!$K$35:$L$35,'W1'!$K$37:$L$37,'W1'!$K$39:$L$39,'W1'!$K$41:$L$41,'W1'!$K$43:$L$43,'W1'!$K$45:$L$45,'W1'!$K$47:$L$47),"")</f>
        <v/>
      </c>
      <c r="AA11" s="102" t="str">
        <f>IF(SUM('W1'!$K$52:$L$52,'W1'!$K$54:$L$54,'W1'!$K$56:$L$56,'W1'!$K$58:$L$58,'W1'!$K$60:$L$60,'W1'!$K$62:$L$62,'W1'!$K$64:$L$64)&lt;&gt;0,SUM('W1'!$K$52:$L$52,'W1'!$K$54:$L$54,'W1'!$K$56:$L$56,'W1'!$K$58:$L$58,'W1'!$K$60:$L$60,'W1'!$K$62:$L$62,'W1'!$K$64:$L$64),"")</f>
        <v/>
      </c>
      <c r="AB11" s="102" t="str">
        <f>IF(SUM('W1'!$K$69:$L$69,'W1'!$K$71:$L$71,'W1'!$K$73:$L$73,'W1'!$K$75:$L$75,'W1'!$K$77:$L$77,'W1'!$K$79:$L$79,'W1'!$K$81:$L$81)&lt;&gt;0,SUM('W1'!$K$69:$L$69,'W1'!$K$71:$L$71,'W1'!$K$73:$L$73,'W1'!$K$75:$L$75,'W1'!$K$77:$L$77,'W1'!$K$79:$L$79,'W1'!$K$81:$L$81),"")</f>
        <v/>
      </c>
      <c r="AC11" s="102" t="str">
        <f>IF(SUM('W1'!$K$86:$L$86,'W1'!$K$88:$L$88,'W1'!$K$90:$L$90,'W1'!$K$92:$L$92,'W1'!$K$94:$L$94,'W1'!$K$96:$L$96,'W1'!$K$98:$L$98)&lt;&gt;0,SUM('W1'!$K$86:$L$86,'W1'!$K$88:$L$88,'W1'!$K$90:$L$90,'W1'!$K$92:$L$92,'W1'!$K$94:$L$94,'W1'!$K$96:$L$96,'W1'!$K$98:$L$98),"")</f>
        <v/>
      </c>
      <c r="AD11" s="102" t="str">
        <f>IF(SUM('W1'!$K$103:$L$103,'W1'!$K$105:$L$105,'W1'!$K$107:$L$107,'W1'!$K$109:$L$109,'W1'!$K$111:$L$111,'W1'!$K$113:$L$113,'W1'!$K$115:$L$115)&lt;&gt;0,SUM('W1'!$K$86:$L$86,'W1'!$K$88:$L$88,'W1'!$K$90:$L$90,'W1'!$K$92:$L$92,'W1'!$K$94:$L$94,'W1'!$K$96:$L$96,'W1'!$K$98:$L$98),"")</f>
        <v/>
      </c>
      <c r="AE11" s="102" t="str">
        <f>IF(SUM('W1'!$K$120:$L$120,'W1'!$K$122:$L$122,'W1'!$K$124:$L$124,'W1'!$K$126:$L$126,'W1'!$K$128:$L$128,'W1'!$K$130:$L$130,'W1'!$K$132:$L$132)&lt;&gt;0,SUM('W1'!$K$120:$L$120,'W1'!$K$122:$L$122,'W1'!$K$124:$L$124,'W1'!$K$126:$L$126,'W1'!$K$128:$L$128,'W1'!$K$130:$L$130,'W1'!$K$132:$L$132),"")</f>
        <v/>
      </c>
      <c r="AF11" s="1"/>
      <c r="AG11" s="102" t="str">
        <f>IF(SUM('W1'!$M$18:$N$18,'W1'!$M$20:$N$20,'W1'!$M$22:$N$22,'W1'!$M$24:$N$24,'W1'!$M$26:$N$26,'W1'!$M$28:$N$28,'W1'!$M$30:$N$30)&lt;&gt;0,SUM('W1'!$M$18:$N$18,'W1'!$M$20:$N$20,'W1'!$M$22:$N$22,'W1'!$M$24:$N$24,'W1'!$M$26:$N$26,'W1'!$M$28:$N$28,'W1'!$M$30:$N$30),"")</f>
        <v/>
      </c>
      <c r="AH11" s="102" t="str">
        <f>IF(SUM('W1'!$M$35:$N$35,'W1'!$M$37:$N$37,'W1'!$M$39:$N$39,'W1'!$M$41:$N$41,'W1'!$M$43:$N$43,'W1'!$M$45:$N$45,'W1'!$M$47:$N$47)&lt;&gt;0,SUM('W1'!$M$35:$N$35,'W1'!$M$37:$N$37,'W1'!$M$39:$N$39,'W1'!$M$41:$N$41,'W1'!$M$43:$N$43,'W1'!$M$45:$N$45,'W1'!$M$47:$N$47),"")</f>
        <v/>
      </c>
      <c r="AI11" s="102" t="str">
        <f>IF(SUM('W1'!$M$52:$N$52,'W1'!$M$54:$N$54,'W1'!$M$56:$N$56,'W1'!$M$58:$N$58,'W1'!$M$60:$N$60,'W1'!$M$62:$N$62,'W1'!$M$64:$N$64)&lt;&gt;0,SUM('W1'!$M$52:$N$52,'W1'!$M$54:$N$54,'W1'!$M$56:$N$56,'W1'!$M$58:$N$58,'W1'!$M$60:$N$60,'W1'!$M$62:$N$62,'W1'!$M$64:$N$64),"")</f>
        <v/>
      </c>
      <c r="AJ11" s="102" t="str">
        <f>IF(SUM('W1'!$M$69:$N$69,'W1'!$M$71:$N$71,'W1'!$M$73:$N$73,'W1'!$M$75:$N$75,'W1'!$M$77:$N$77,'W1'!$M$79:$N$79,'W1'!$M$81:$N$81)&lt;&gt;0,SUM('W1'!$M$69:$N$69,'W1'!$M$71:$N$71,'W1'!$M$73:$N$73,'W1'!$M$75:$N$75,'W1'!$M$77:$N$77,'W1'!$M$79:$N$79,'W1'!$M$81:$N$81),"")</f>
        <v/>
      </c>
      <c r="AK11" s="102" t="str">
        <f>IF(SUM('W1'!$M$86:$N$86,'W1'!$M$88:$N$88,'W1'!$M$90:$N$90,'W1'!$M$92:$N$92,'W1'!$M$94:$N$94,'W1'!$M$96:$N$96,'W1'!$M$98:$N$98)&lt;&gt;0,SUM('W1'!$M$86:$N$86,'W1'!$M$88:$N$88,'W1'!$M$90:$N$90,'W1'!$M$92:$N$92,'W1'!$M$94:$N$94,'W1'!$M$96:$N$96,'W1'!$M$98:$N$98),"")</f>
        <v/>
      </c>
      <c r="AL11" s="102" t="str">
        <f>IF(SUM('W1'!$M$103:$N$103,'W1'!$M$105:$N$105,'W1'!$M$107:$N$107,'W1'!$M$109:$N$109,'W1'!$M$111:$N$111,'W1'!$M$113:$N$113,'W1'!$M$115:$N$115)&lt;&gt;0,SUM('W1'!$M$103:$N$103,'W1'!$M$105:$N$105,'W1'!$M$107:$N$107,'W1'!$M$109:$N$109,'W1'!$M$111:$N$111,'W1'!$M$113:$N$113,'W1'!$M$115:$N$115),"")</f>
        <v/>
      </c>
      <c r="AM11" s="102" t="str">
        <f>IF(SUM('W1'!$M$120:$N$120,'W1'!$M$122:$N$122,'W1'!$M$124:$N$124,'W1'!$M$126:$N$126,'W1'!$M$128:$N$128,'W1'!$M$130:$N$130,'W1'!$M$132:$N$132)&lt;&gt;0,SUM('W1'!$M$120:$N$120,'W1'!$M$122:$N$122,'W1'!$M$124:$N$124,'W1'!$M$126:$N$126,'W1'!$M$128:$N$128,'W1'!$M$130:$N$130,'W1'!$M$132:$N$132),"")</f>
        <v/>
      </c>
      <c r="AN11" s="1"/>
      <c r="AO11" s="102" t="str">
        <f>IF(SUM('W1'!$O$18:$P$18,'W1'!$O$20:$P$20,'W1'!$O$22:$P$22,'W1'!$O$24:$P$24,'W1'!$O$26:$P$26,'W1'!$O$28:$P$28,'W1'!$O$30:$P$30)&lt;&gt;0,SUM('W1'!$O$18:$P$18,'W1'!$O$20:$P$20,'W1'!$O$22:$P$22,'W1'!$O$24:$P$24,'W1'!$O$26:$P$26,'W1'!$O$28:$P$28,'W1'!$O$30:$P$30),"")</f>
        <v/>
      </c>
      <c r="AP11" s="102" t="str">
        <f>IF(SUM('W1'!$O$35:$P$35,'W1'!$O$37:$P$37,'W1'!$O$39:$P$39,'W1'!$O$41:$P$41,'W1'!$O$43:$P$43,'W1'!$O$45:$P$45,'W1'!$O$47:$P$47)&lt;&gt;0,SUM('W1'!$O$35:$P$35,'W1'!$O$37:$P$37,'W1'!$O$39:$P$39,'W1'!$O$41:$P$41,'W1'!$O$43:$P$43,'W1'!$O$45:$P$45,'W1'!$O$47:$P$47),"")</f>
        <v/>
      </c>
      <c r="AQ11" s="102" t="str">
        <f>IF(SUM('W1'!$O$52:$P$52,'W1'!$O$54:$P$54,'W1'!$O$56:$P$56,'W1'!$O$58:$P$58,'W1'!$O$60:$P$60,'W1'!$O$62:$P$62,'W1'!$O$64:$P$64)&lt;&gt;0,SUM('W1'!$O$52:$P$52,'W1'!$O$54:$P$54,'W1'!$O$56:$P$56,'W1'!$O$58:$P$58,'W1'!$O$60:$P$60,'W1'!$O$62:$P$62,'W1'!$O$64:$P$64),"")</f>
        <v/>
      </c>
      <c r="AR11" s="102" t="str">
        <f>IF(SUM('W1'!$O$69:$P$69,'W1'!$O$71:$P$71,'W1'!$O$73:$P$73,'W1'!$O$75:$P$75,'W1'!$O$77:$P$77,'W1'!$O$79:$P$79,'W1'!$O$81:$P$81)&lt;&gt;0,SUM('W1'!$O$69:$P$69,'W1'!$O$71:$P$71,'W1'!$O$73:$P$73,'W1'!$O$75:$P$75,'W1'!$O$77:$P$77,'W1'!$O$79:$P$79,'W1'!$O$81:$P$81),"")</f>
        <v/>
      </c>
      <c r="AS11" s="102" t="str">
        <f>IF(SUM('W1'!$O$86:$P$86,'W1'!$O$88:$P$88,'W1'!$O$90:$P$90,'W1'!$O$92:$P$92,'W1'!$O$94:$P$94,'W1'!$O$96:$P$96,'W1'!$O$98:$P$98)&lt;&gt;0,SUM('W1'!$O$86:$P$86,'W1'!$O$88:$P$88,'W1'!$O$90:$P$90,'W1'!$O$92:$P$92,'W1'!$O$94:$P$94,'W1'!$O$96:$P$96,'W1'!$O$98:$P$98),"")</f>
        <v/>
      </c>
      <c r="AT11" s="102" t="str">
        <f>IF(SUM('W1'!$M$103:$N$103,'W1'!$M$105:$N$105,'W1'!$M$107:$N$107,'W1'!$M$109:$N$109,'W1'!$M$111:$N$111,'W1'!$M$113:$N$113,'W1'!$M$115:$N$115)&lt;&gt;0,SUM('W1'!$M$103:$N$103,'W1'!$M$105:$N$105,'W1'!$M$107:$N$107,'W1'!$M$109:$N$109,'W1'!$M$111:$N$111,'W1'!$M$113:$N$113,'W1'!$M$115:$N$115),"")</f>
        <v/>
      </c>
      <c r="AU11" s="102" t="str">
        <f>IF(SUM('W1'!$O$120:$P$120,'W1'!$O$122:$P$122,'W1'!$O$124:$P$124,'W1'!$O$126:$P$126,'W1'!$O$128:$P$128,'W1'!$O$130:$P$130,'W1'!$O$132:$P$132)&lt;&gt;0,SUM('W1'!$O$120:$P$120,'W1'!$O$122:$P$122,'W1'!$O$124:$P$124,'W1'!$O$126:$P$126,'W1'!$O$128:$P$128,'W1'!$O$130:$P$130,'W1'!$O$132:$P$132),"")</f>
        <v/>
      </c>
    </row>
    <row r="12" spans="1:48" ht="16" customHeight="1">
      <c r="B12" s="63">
        <v>2</v>
      </c>
      <c r="C12" s="92">
        <v>45663</v>
      </c>
      <c r="D12" s="92">
        <v>45664</v>
      </c>
      <c r="E12" s="92">
        <v>45665</v>
      </c>
      <c r="F12" s="92">
        <v>45666</v>
      </c>
      <c r="G12" s="92">
        <v>45667</v>
      </c>
      <c r="H12" s="92">
        <v>45668</v>
      </c>
      <c r="I12" s="92">
        <v>45669</v>
      </c>
      <c r="J12" s="104" t="str">
        <f t="shared" ref="J12:J62" si="1">CONCATENATE("Woche ",B12," / 2025")</f>
        <v>Woche 2 / 2025</v>
      </c>
      <c r="K12" s="104" t="str">
        <f t="shared" ref="K12:K62" si="2">CONCATENATE(TEXT(C12,"T. MMMM JJJJ")," bis ",TEXT(I12,"T. MMMM JJJJ"))</f>
        <v>6. Januar 2025 bis 12. Januar 2025</v>
      </c>
      <c r="L12" s="92" t="b">
        <f t="shared" ca="1" si="0"/>
        <v>0</v>
      </c>
      <c r="M12" s="1"/>
      <c r="N12" s="108"/>
      <c r="O12" s="109"/>
      <c r="P12" s="1"/>
      <c r="Q12" s="57" t="str">
        <f>IF(SUM('W2'!$I$18:$J$18,'W2'!$I$20:$J$20,'W2'!$I$22:$J$22,'W2'!$I$24:$J$24,'W2'!$I$26:$J$26,'W2'!$I$28:$J$28,'W2'!$I$30:$J$30)&lt;&gt;0,SUM('W2'!$I$18:$J$18,'W2'!$I$20:$J$20,'W2'!$I$22:$J$22,'W2'!$I$24:$J$24,'W2'!$I$26:$J$26,'W2'!$I$28:$J$28,'W2'!$I$30:$J$30),"")</f>
        <v/>
      </c>
      <c r="R12" s="57" t="str">
        <f>IF(SUM('W2'!$I$35:$J$35,'W2'!$I$37:$J$37,'W2'!$I$39:$J$39,'W2'!$I$41:$J$41,'W2'!$I$43:$J$43,'W2'!$I$45:$J$45,'W2'!$I$47:$J$47)&lt;&gt;0,SUM('W2'!$I$35:$J$35,'W2'!$I$37:$J$37,'W2'!$I$39:$J$39,'W2'!$I$41:$J$41,'W2'!$I$43:$J$43,'W2'!$I$45:$J$45,'W2'!$I$47:$J$47),"")</f>
        <v/>
      </c>
      <c r="S12" s="57" t="str">
        <f>IF(SUM('W2'!$I$52:$J$52,'W2'!$I$54:$J$54,'W2'!$I$56:$J$56,'W2'!$I$58:$J$58,'W2'!$I$60:$J$60,'W2'!$I$62:$J$62,'W2'!$I$64:$J$64)&lt;&gt;0,SUM('W2'!$I$52:$J$52,'W2'!$I$54:$J$54,'W2'!$I$56:$J$56,'W2'!$I$58:$J$58,'W2'!$I$60:$J$60,'W2'!$I$62:$J$62,'W2'!$I$64:$J$64),"")</f>
        <v/>
      </c>
      <c r="T12" s="57" t="str">
        <f>IF(SUM('W2'!$I$69:$J$69,'W2'!$I$71:$J$71,'W2'!$I$73:$J$73,'W2'!$I$75:$J$75,'W2'!$I$77:$J$77,'W2'!$I$79:$J$79,'W2'!$I$81:$J$81)&lt;&gt;0,SUM('W2'!$I$69:$J$69,'W2'!$I$71:$J$71,'W2'!$I$73:$J$73,'W2'!$I$75:$J$75,'W2'!$I$77:$J$77,'W2'!$I$79:$J$79,'W2'!$I$81:$J$81),"")</f>
        <v/>
      </c>
      <c r="U12" s="57" t="str">
        <f>IF(SUM('W2'!$I$86:$J$86,'W2'!$I$88:$J$88,'W2'!$I$90:$J$90,'W2'!$I$92:$J$92,'W2'!$I$94:$J$94,'W2'!$I$96:$J$96,'W2'!$I$98:$J$98)&lt;&gt;0,SUM('W2'!$I$86:$J$86,'W2'!$I$88:$J$88,'W2'!$I$90:$J$90,'W2'!$I$92:$J$92,'W2'!$I$94:$J$94,'W2'!$I$96:$J$96,'W2'!$I$98:$J$98),"")</f>
        <v/>
      </c>
      <c r="V12" s="57" t="str">
        <f>IF(SUM('W2'!$I$103:$J$103,'W2'!$I$105:$J$105,'W2'!$I$107:$J$107,'W2'!$I$109:$J$109,'W2'!$I$111:$J$111,'W2'!$I$113:$J$113,'W2'!$I$115:$J$115)&lt;&gt;0,SUM('W2'!$I$103:$J$103,'W2'!$I$105:$J$105,'W2'!$I$107:$J$107,'W2'!$I$109:$J$109,'W2'!$I$111:$J$111,'W2'!$I$113:$J$113,'W2'!$I$115:$J$115),"")</f>
        <v/>
      </c>
      <c r="W12" s="57" t="str">
        <f>IF(SUM('W2'!$I$120:$J$120,'W2'!$I$122:$J$122,'W2'!$I$124:$J$124,'W2'!$I$126:$J$126,'W2'!$I$128:$J$128,'W2'!$I$130:$J$130,'W2'!$I$132:$J$132)&lt;&gt;0,SUM('W2'!$I$120:$J$120,'W2'!$I$122:$J$122,'W2'!$I$124:$J$124,'W2'!$I$126:$J$126,'W2'!$I$128:$J$128,'W2'!$I$130:$J$130,'W2'!$I$132:$J$132),"")</f>
        <v/>
      </c>
      <c r="X12" s="1"/>
      <c r="Y12" s="57" t="str">
        <f>IF(SUM('W2'!$K$18:$L$18,'W2'!$K$20:$L$20,'W2'!$K$22:$L$22,'W2'!$K$24:$L$24,'W2'!$K$26:$L$26,'W2'!$K$28:$L$28,'W2'!$K$30:$L$30)&lt;&gt;0,SUM('W2'!$K$18:$L$18,'W2'!$K$20:$L$20,'W2'!$K$22:$L$22,'W2'!$K$24:$L$24,'W2'!$K$26:$L$26,'W2'!$K$28:$L$28,'W2'!$K$30:$L$30),"")</f>
        <v/>
      </c>
      <c r="Z12" s="57" t="str">
        <f>IF(SUM('W2'!$K$35:$L$35,'W2'!$K$37:$L$37,'W2'!$K$39:$L$39,'W2'!$K$41:$L$41,'W2'!$K$43:$L$43,'W2'!$K$45:$L$45,'W2'!$K$47:$L$47)&lt;&gt;0,SUM('W2'!$K$35:$L$35,'W2'!$K$37:$L$37,'W2'!$K$39:$L$39,'W2'!$K$41:$L$41,'W2'!$K$43:$L$43,'W2'!$K$45:$L$45,'W2'!$K$47:$L$47),"")</f>
        <v/>
      </c>
      <c r="AA12" s="57" t="str">
        <f>IF(SUM('W2'!$K$52:$L$52,'W2'!$K$54:$L$54,'W2'!$K$56:$L$56,'W2'!$K$58:$L$58,'W2'!$K$60:$L$60,'W2'!$K$62:$L$62,'W2'!$K$64:$L$64)&lt;&gt;0,SUM('W2'!$K$52:$L$52,'W2'!$K$54:$L$54,'W2'!$K$56:$L$56,'W2'!$K$58:$L$58,'W2'!$K$60:$L$60,'W2'!$K$62:$L$62,'W2'!$K$64:$L$64),"")</f>
        <v/>
      </c>
      <c r="AB12" s="57" t="str">
        <f>IF(SUM('W2'!$K$69:$L$69,'W2'!$K$71:$L$71,'W2'!$K$73:$L$73,'W2'!$K$75:$L$75,'W2'!$K$77:$L$77,'W2'!$K$79:$L$79,'W2'!$K$81:$L$81)&lt;&gt;0,SUM('W2'!$K$69:$L$69,'W2'!$K$71:$L$71,'W2'!$K$73:$L$73,'W2'!$K$75:$L$75,'W2'!$K$77:$L$77,'W2'!$K$79:$L$79,'W2'!$K$81:$L$81),"")</f>
        <v/>
      </c>
      <c r="AC12" s="57" t="str">
        <f>IF(SUM('W2'!$K$86:$L$86,'W2'!$K$88:$L$88,'W2'!$K$90:$L$90,'W2'!$K$92:$L$92,'W2'!$K$94:$L$94,'W2'!$K$96:$L$96,'W2'!$K$98:$L$98)&lt;&gt;0,SUM('W2'!$K$86:$L$86,'W2'!$K$88:$L$88,'W2'!$K$90:$L$90,'W2'!$K$92:$L$92,'W2'!$K$94:$L$94,'W2'!$K$96:$L$96,'W2'!$K$98:$L$98),"")</f>
        <v/>
      </c>
      <c r="AD12" s="57" t="str">
        <f>IF(SUM('W2'!$K$103:$L$103,'W2'!$K$105:$L$105,'W2'!$K$107:$L$107,'W2'!$K$109:$L$109,'W2'!$K$111:$L$111,'W2'!$K$113:$L$113,'W2'!$K$115:$L$115)&lt;&gt;0,SUM('W2'!$K$86:$L$86,'W2'!$K$88:$L$88,'W2'!$K$90:$L$90,'W2'!$K$92:$L$92,'W2'!$K$94:$L$94,'W2'!$K$96:$L$96,'W2'!$K$98:$L$98),"")</f>
        <v/>
      </c>
      <c r="AE12" s="57" t="str">
        <f>IF(SUM('W2'!$K$120:$L$120,'W2'!$K$122:$L$122,'W2'!$K$124:$L$124,'W2'!$K$126:$L$126,'W2'!$K$128:$L$128,'W2'!$K$130:$L$130,'W2'!$K$132:$L$132)&lt;&gt;0,SUM('W2'!$K$120:$L$120,'W2'!$K$122:$L$122,'W2'!$K$124:$L$124,'W2'!$K$126:$L$126,'W2'!$K$128:$L$128,'W2'!$K$130:$L$130,'W2'!$K$132:$L$132),"")</f>
        <v/>
      </c>
      <c r="AF12" s="1"/>
      <c r="AG12" s="57" t="str">
        <f>IF(SUM('W2'!$M$18:$N$18,'W2'!$M$20:$N$20,'W2'!$M$22:$N$22,'W2'!$M$24:$N$24,'W2'!$M$26:$N$26,'W2'!$M$28:$N$28,'W2'!$M$30:$N$30)&lt;&gt;0,SUM('W2'!$M$18:$N$18,'W2'!$M$20:$N$20,'W2'!$M$22:$N$22,'W2'!$M$24:$N$24,'W2'!$M$26:$N$26,'W2'!$M$28:$N$28,'W2'!$M$30:$N$30),"")</f>
        <v/>
      </c>
      <c r="AH12" s="57" t="str">
        <f>IF(SUM('W2'!$M$35:$N$35,'W2'!$M$37:$N$37,'W2'!$M$39:$N$39,'W2'!$M$41:$N$41,'W2'!$M$43:$N$43,'W2'!$M$45:$N$45,'W2'!$M$47:$N$47)&lt;&gt;0,SUM('W2'!$M$35:$N$35,'W2'!$M$37:$N$37,'W2'!$M$39:$N$39,'W2'!$M$41:$N$41,'W2'!$M$43:$N$43,'W2'!$M$45:$N$45,'W2'!$M$47:$N$47),"")</f>
        <v/>
      </c>
      <c r="AI12" s="57" t="str">
        <f>IF(SUM('W2'!$M$52:$N$52,'W2'!$M$54:$N$54,'W2'!$M$56:$N$56,'W2'!$M$58:$N$58,'W2'!$M$60:$N$60,'W2'!$M$62:$N$62,'W2'!$M$64:$N$64)&lt;&gt;0,SUM('W2'!$M$52:$N$52,'W2'!$M$54:$N$54,'W2'!$M$56:$N$56,'W2'!$M$58:$N$58,'W2'!$M$60:$N$60,'W2'!$M$62:$N$62,'W2'!$M$64:$N$64),"")</f>
        <v/>
      </c>
      <c r="AJ12" s="57" t="str">
        <f>IF(SUM('W2'!$M$69:$N$69,'W2'!$M$71:$N$71,'W2'!$M$73:$N$73,'W2'!$M$75:$N$75,'W2'!$M$77:$N$77,'W2'!$M$79:$N$79,'W2'!$M$81:$N$81)&lt;&gt;0,SUM('W2'!$M$69:$N$69,'W2'!$M$71:$N$71,'W2'!$M$73:$N$73,'W2'!$M$75:$N$75,'W2'!$M$77:$N$77,'W2'!$M$79:$N$79,'W2'!$M$81:$N$81),"")</f>
        <v/>
      </c>
      <c r="AK12" s="57" t="str">
        <f>IF(SUM('W2'!$M$86:$N$86,'W2'!$M$88:$N$88,'W2'!$M$90:$N$90,'W2'!$M$92:$N$92,'W2'!$M$94:$N$94,'W2'!$M$96:$N$96,'W2'!$M$98:$N$98)&lt;&gt;0,SUM('W2'!$M$86:$N$86,'W2'!$M$88:$N$88,'W2'!$M$90:$N$90,'W2'!$M$92:$N$92,'W2'!$M$94:$N$94,'W2'!$M$96:$N$96,'W2'!$M$98:$N$98),"")</f>
        <v/>
      </c>
      <c r="AL12" s="57" t="str">
        <f>IF(SUM('W2'!$M$103:$N$103,'W2'!$M$105:$N$105,'W2'!$M$107:$N$107,'W2'!$M$109:$N$109,'W2'!$M$111:$N$111,'W2'!$M$113:$N$113,'W2'!$M$115:$N$115)&lt;&gt;0,SUM('W2'!$M$103:$N$103,'W2'!$M$105:$N$105,'W2'!$M$107:$N$107,'W2'!$M$109:$N$109,'W2'!$M$111:$N$111,'W2'!$M$113:$N$113,'W2'!$M$115:$N$115),"")</f>
        <v/>
      </c>
      <c r="AM12" s="57" t="str">
        <f>IF(SUM('W2'!$M$120:$N$120,'W2'!$M$122:$N$122,'W2'!$M$124:$N$124,'W2'!$M$126:$N$126,'W2'!$M$128:$N$128,'W2'!$M$130:$N$130,'W2'!$M$132:$N$132)&lt;&gt;0,SUM('W2'!$M$120:$N$120,'W2'!$M$122:$N$122,'W2'!$M$124:$N$124,'W2'!$M$126:$N$126,'W2'!$M$128:$N$128,'W2'!$M$130:$N$130,'W2'!$M$132:$N$132),"")</f>
        <v/>
      </c>
      <c r="AN12" s="1"/>
      <c r="AO12" s="57" t="str">
        <f>IF(SUM('W2'!$O$18:$P$18,'W2'!$O$20:$P$20,'W2'!$O$22:$P$22,'W2'!$O$24:$P$24,'W2'!$O$26:$P$26,'W2'!$O$28:$P$28,'W2'!$O$30:$P$30)&lt;&gt;0,SUM('W2'!$O$18:$P$18,'W2'!$O$20:$P$20,'W2'!$O$22:$P$22,'W2'!$O$24:$P$24,'W2'!$O$26:$P$26,'W2'!$O$28:$P$28,'W2'!$O$30:$P$30),"")</f>
        <v/>
      </c>
      <c r="AP12" s="57" t="str">
        <f>IF(SUM('W2'!$O$35:$P$35,'W2'!$O$37:$P$37,'W2'!$O$39:$P$39,'W2'!$O$41:$P$41,'W2'!$O$43:$P$43,'W2'!$O$45:$P$45,'W2'!$O$47:$P$47)&lt;&gt;0,SUM('W2'!$O$35:$P$35,'W2'!$O$37:$P$37,'W2'!$O$39:$P$39,'W2'!$O$41:$P$41,'W2'!$O$43:$P$43,'W2'!$O$45:$P$45,'W2'!$O$47:$P$47),"")</f>
        <v/>
      </c>
      <c r="AQ12" s="57" t="str">
        <f>IF(SUM('W2'!$O$52:$P$52,'W2'!$O$54:$P$54,'W2'!$O$56:$P$56,'W2'!$O$58:$P$58,'W2'!$O$60:$P$60,'W2'!$O$62:$P$62,'W2'!$O$64:$P$64)&lt;&gt;0,SUM('W2'!$O$52:$P$52,'W2'!$O$54:$P$54,'W2'!$O$56:$P$56,'W2'!$O$58:$P$58,'W2'!$O$60:$P$60,'W2'!$O$62:$P$62,'W2'!$O$64:$P$64),"")</f>
        <v/>
      </c>
      <c r="AR12" s="57" t="str">
        <f>IF(SUM('W2'!$O$69:$P$69,'W2'!$O$71:$P$71,'W2'!$O$73:$P$73,'W2'!$O$75:$P$75,'W2'!$O$77:$P$77,'W2'!$O$79:$P$79,'W2'!$O$81:$P$81)&lt;&gt;0,SUM('W2'!$O$69:$P$69,'W2'!$O$71:$P$71,'W2'!$O$73:$P$73,'W2'!$O$75:$P$75,'W2'!$O$77:$P$77,'W2'!$O$79:$P$79,'W2'!$O$81:$P$81),"")</f>
        <v/>
      </c>
      <c r="AS12" s="57" t="str">
        <f>IF(SUM('W2'!$O$86:$P$86,'W2'!$O$88:$P$88,'W2'!$O$90:$P$90,'W2'!$O$92:$P$92,'W2'!$O$94:$P$94,'W2'!$O$96:$P$96,'W2'!$O$98:$P$98)&lt;&gt;0,SUM('W2'!$O$86:$P$86,'W2'!$O$88:$P$88,'W2'!$O$90:$P$90,'W2'!$O$92:$P$92,'W2'!$O$94:$P$94,'W2'!$O$96:$P$96,'W2'!$O$98:$P$98),"")</f>
        <v/>
      </c>
      <c r="AT12" s="57" t="str">
        <f>IF(SUM('W2'!$M$103:$N$103,'W2'!$M$105:$N$105,'W2'!$M$107:$N$107,'W2'!$M$109:$N$109,'W2'!$M$111:$N$111,'W2'!$M$113:$N$113,'W2'!$M$115:$N$115)&lt;&gt;0,SUM('W2'!$M$103:$N$103,'W2'!$M$105:$N$105,'W2'!$M$107:$N$107,'W2'!$M$109:$N$109,'W2'!$M$111:$N$111,'W2'!$M$113:$N$113,'W2'!$M$115:$N$115),"")</f>
        <v/>
      </c>
      <c r="AU12" s="57" t="str">
        <f>IF(SUM('W2'!$O$120:$P$120,'W2'!$O$122:$P$122,'W2'!$O$124:$P$124,'W2'!$O$126:$P$126,'W2'!$O$128:$P$128,'W2'!$O$130:$P$130,'W2'!$O$132:$P$132)&lt;&gt;0,SUM('W2'!$O$120:$P$120,'W2'!$O$122:$P$122,'W2'!$O$124:$P$124,'W2'!$O$126:$P$126,'W2'!$O$128:$P$128,'W2'!$O$130:$P$130,'W2'!$O$132:$P$132),"")</f>
        <v/>
      </c>
    </row>
    <row r="13" spans="1:48" ht="16" customHeight="1">
      <c r="B13" s="63">
        <v>3</v>
      </c>
      <c r="C13" s="92">
        <v>45670</v>
      </c>
      <c r="D13" s="92">
        <v>45671</v>
      </c>
      <c r="E13" s="92">
        <v>45672</v>
      </c>
      <c r="F13" s="92">
        <v>45673</v>
      </c>
      <c r="G13" s="92">
        <v>45674</v>
      </c>
      <c r="H13" s="92">
        <v>45675</v>
      </c>
      <c r="I13" s="92">
        <v>45676</v>
      </c>
      <c r="J13" s="104" t="str">
        <f t="shared" si="1"/>
        <v>Woche 3 / 2025</v>
      </c>
      <c r="K13" s="104" t="str">
        <f t="shared" si="2"/>
        <v>13. Januar 2025 bis 19. Januar 2025</v>
      </c>
      <c r="L13" s="92" t="b">
        <f t="shared" ca="1" si="0"/>
        <v>0</v>
      </c>
      <c r="M13" s="1"/>
      <c r="N13" s="108"/>
      <c r="O13" s="109"/>
      <c r="P13" s="1"/>
      <c r="Q13" s="57" t="str">
        <f>IF(SUM('W3'!$I$18:$J$18,'W3'!$I$20:$J$20,'W3'!$I$22:$J$22,'W3'!$I$24:$J$24,'W3'!$I$26:$J$26,'W3'!$I$28:$J$28,'W3'!$I$30:$J$30)&lt;&gt;0,SUM('W3'!$I$18:$J$18,'W3'!$I$20:$J$20,'W3'!$I$22:$J$22,'W3'!$I$24:$J$24,'W3'!$I$26:$J$26,'W3'!$I$28:$J$28,'W3'!$I$30:$J$30),"")</f>
        <v/>
      </c>
      <c r="R13" s="57" t="str">
        <f>IF(SUM('W3'!$I$35:$J$35,'W3'!$I$37:$J$37,'W3'!$I$39:$J$39,'W3'!$I$41:$J$41,'W3'!$I$43:$J$43,'W3'!$I$45:$J$45,'W3'!$I$47:$J$47)&lt;&gt;0,SUM('W3'!$I$35:$J$35,'W3'!$I$37:$J$37,'W3'!$I$39:$J$39,'W3'!$I$41:$J$41,'W3'!$I$43:$J$43,'W3'!$I$45:$J$45,'W3'!$I$47:$J$47),"")</f>
        <v/>
      </c>
      <c r="S13" s="57" t="str">
        <f>IF(SUM('W3'!$I$52:$J$52,'W3'!$I$54:$J$54,'W3'!$I$56:$J$56,'W3'!$I$58:$J$58,'W3'!$I$60:$J$60,'W3'!$I$62:$J$62,'W3'!$I$64:$J$64)&lt;&gt;0,SUM('W3'!$I$52:$J$52,'W3'!$I$54:$J$54,'W3'!$I$56:$J$56,'W3'!$I$58:$J$58,'W3'!$I$60:$J$60,'W3'!$I$62:$J$62,'W3'!$I$64:$J$64),"")</f>
        <v/>
      </c>
      <c r="T13" s="57" t="str">
        <f>IF(SUM('W3'!$I$69:$J$69,'W3'!$I$71:$J$71,'W3'!$I$73:$J$73,'W3'!$I$75:$J$75,'W3'!$I$77:$J$77,'W3'!$I$79:$J$79,'W3'!$I$81:$J$81)&lt;&gt;0,SUM('W3'!$I$69:$J$69,'W3'!$I$71:$J$71,'W3'!$I$73:$J$73,'W3'!$I$75:$J$75,'W3'!$I$77:$J$77,'W3'!$I$79:$J$79,'W3'!$I$81:$J$81),"")</f>
        <v/>
      </c>
      <c r="U13" s="57" t="str">
        <f>IF(SUM('W3'!$I$86:$J$86,'W3'!$I$88:$J$88,'W3'!$I$90:$J$90,'W3'!$I$92:$J$92,'W3'!$I$94:$J$94,'W3'!$I$96:$J$96,'W3'!$I$98:$J$98)&lt;&gt;0,SUM('W3'!$I$86:$J$86,'W3'!$I$88:$J$88,'W3'!$I$90:$J$90,'W3'!$I$92:$J$92,'W3'!$I$94:$J$94,'W3'!$I$96:$J$96,'W3'!$I$98:$J$98),"")</f>
        <v/>
      </c>
      <c r="V13" s="57" t="str">
        <f>IF(SUM('W3'!$I$103:$J$103,'W3'!$I$105:$J$105,'W3'!$I$107:$J$107,'W3'!$I$109:$J$109,'W3'!$I$111:$J$111,'W3'!$I$113:$J$113,'W3'!$I$115:$J$115)&lt;&gt;0,SUM('W3'!$I$103:$J$103,'W3'!$I$105:$J$105,'W3'!$I$107:$J$107,'W3'!$I$109:$J$109,'W3'!$I$111:$J$111,'W3'!$I$113:$J$113,'W3'!$I$115:$J$115),"")</f>
        <v/>
      </c>
      <c r="W13" s="57" t="str">
        <f>IF(SUM('W3'!$I$120:$J$120,'W3'!$I$122:$J$122,'W3'!$I$124:$J$124,'W3'!$I$126:$J$126,'W3'!$I$128:$J$128,'W3'!$I$130:$J$130,'W3'!$I$132:$J$132)&lt;&gt;0,SUM('W3'!$I$120:$J$120,'W3'!$I$122:$J$122,'W3'!$I$124:$J$124,'W3'!$I$126:$J$126,'W3'!$I$128:$J$128,'W3'!$I$130:$J$130,'W3'!$I$132:$J$132),"")</f>
        <v/>
      </c>
      <c r="X13" s="1"/>
      <c r="Y13" s="57" t="str">
        <f>IF(SUM('W3'!$K$18:$L$18,'W3'!$K$20:$L$20,'W3'!$K$22:$L$22,'W3'!$K$24:$L$24,'W3'!$K$26:$L$26,'W3'!$K$28:$L$28,'W3'!$K$30:$L$30)&lt;&gt;0,SUM('W3'!$K$18:$L$18,'W3'!$K$20:$L$20,'W3'!$K$22:$L$22,'W3'!$K$24:$L$24,'W3'!$K$26:$L$26,'W3'!$K$28:$L$28,'W3'!$K$30:$L$30),"")</f>
        <v/>
      </c>
      <c r="Z13" s="57" t="str">
        <f>IF(SUM('W3'!$K$35:$L$35,'W3'!$K$37:$L$37,'W3'!$K$39:$L$39,'W3'!$K$41:$L$41,'W3'!$K$43:$L$43,'W3'!$K$45:$L$45,'W3'!$K$47:$L$47)&lt;&gt;0,SUM('W3'!$K$35:$L$35,'W3'!$K$37:$L$37,'W3'!$K$39:$L$39,'W3'!$K$41:$L$41,'W3'!$K$43:$L$43,'W3'!$K$45:$L$45,'W3'!$K$47:$L$47),"")</f>
        <v/>
      </c>
      <c r="AA13" s="57" t="str">
        <f>IF(SUM('W3'!$K$52:$L$52,'W3'!$K$54:$L$54,'W3'!$K$56:$L$56,'W3'!$K$58:$L$58,'W3'!$K$60:$L$60,'W3'!$K$62:$L$62,'W3'!$K$64:$L$64)&lt;&gt;0,SUM('W3'!$K$52:$L$52,'W3'!$K$54:$L$54,'W3'!$K$56:$L$56,'W3'!$K$58:$L$58,'W3'!$K$60:$L$60,'W3'!$K$62:$L$62,'W3'!$K$64:$L$64),"")</f>
        <v/>
      </c>
      <c r="AB13" s="57" t="str">
        <f>IF(SUM('W3'!$K$69:$L$69,'W3'!$K$71:$L$71,'W3'!$K$73:$L$73,'W3'!$K$75:$L$75,'W3'!$K$77:$L$77,'W3'!$K$79:$L$79,'W3'!$K$81:$L$81)&lt;&gt;0,SUM('W3'!$K$69:$L$69,'W3'!$K$71:$L$71,'W3'!$K$73:$L$73,'W3'!$K$75:$L$75,'W3'!$K$77:$L$77,'W3'!$K$79:$L$79,'W3'!$K$81:$L$81),"")</f>
        <v/>
      </c>
      <c r="AC13" s="57" t="str">
        <f>IF(SUM('W3'!$K$86:$L$86,'W3'!$K$88:$L$88,'W3'!$K$90:$L$90,'W3'!$K$92:$L$92,'W3'!$K$94:$L$94,'W3'!$K$96:$L$96,'W3'!$K$98:$L$98)&lt;&gt;0,SUM('W3'!$K$86:$L$86,'W3'!$K$88:$L$88,'W3'!$K$90:$L$90,'W3'!$K$92:$L$92,'W3'!$K$94:$L$94,'W3'!$K$96:$L$96,'W3'!$K$98:$L$98),"")</f>
        <v/>
      </c>
      <c r="AD13" s="57" t="str">
        <f>IF(SUM('W3'!$K$103:$L$103,'W3'!$K$105:$L$105,'W3'!$K$107:$L$107,'W3'!$K$109:$L$109,'W3'!$K$111:$L$111,'W3'!$K$113:$L$113,'W3'!$K$115:$L$115)&lt;&gt;0,SUM('W3'!$K$86:$L$86,'W3'!$K$88:$L$88,'W3'!$K$90:$L$90,'W3'!$K$92:$L$92,'W3'!$K$94:$L$94,'W3'!$K$96:$L$96,'W3'!$K$98:$L$98),"")</f>
        <v/>
      </c>
      <c r="AE13" s="57" t="str">
        <f>IF(SUM('W3'!$K$120:$L$120,'W3'!$K$122:$L$122,'W3'!$K$124:$L$124,'W3'!$K$126:$L$126,'W3'!$K$128:$L$128,'W3'!$K$130:$L$130,'W3'!$K$132:$L$132)&lt;&gt;0,SUM('W3'!$K$120:$L$120,'W3'!$K$122:$L$122,'W3'!$K$124:$L$124,'W3'!$K$126:$L$126,'W3'!$K$128:$L$128,'W3'!$K$130:$L$130,'W3'!$K$132:$L$132),"")</f>
        <v/>
      </c>
      <c r="AF13" s="1"/>
      <c r="AG13" s="57" t="str">
        <f>IF(SUM('W3'!$M$18:$N$18,'W3'!$M$20:$N$20,'W3'!$M$22:$N$22,'W3'!$M$24:$N$24,'W3'!$M$26:$N$26,'W3'!$M$28:$N$28,'W3'!$M$30:$N$30)&lt;&gt;0,SUM('W3'!$M$18:$N$18,'W3'!$M$20:$N$20,'W3'!$M$22:$N$22,'W3'!$M$24:$N$24,'W3'!$M$26:$N$26,'W3'!$M$28:$N$28,'W3'!$M$30:$N$30),"")</f>
        <v/>
      </c>
      <c r="AH13" s="57" t="str">
        <f>IF(SUM('W3'!$M$35:$N$35,'W3'!$M$37:$N$37,'W3'!$M$39:$N$39,'W3'!$M$41:$N$41,'W3'!$M$43:$N$43,'W3'!$M$45:$N$45,'W3'!$M$47:$N$47)&lt;&gt;0,SUM('W3'!$M$35:$N$35,'W3'!$M$37:$N$37,'W3'!$M$39:$N$39,'W3'!$M$41:$N$41,'W3'!$M$43:$N$43,'W3'!$M$45:$N$45,'W3'!$M$47:$N$47),"")</f>
        <v/>
      </c>
      <c r="AI13" s="57" t="str">
        <f>IF(SUM('W3'!$M$52:$N$52,'W3'!$M$54:$N$54,'W3'!$M$56:$N$56,'W3'!$M$58:$N$58,'W3'!$M$60:$N$60,'W3'!$M$62:$N$62,'W3'!$M$64:$N$64)&lt;&gt;0,SUM('W3'!$M$52:$N$52,'W3'!$M$54:$N$54,'W3'!$M$56:$N$56,'W3'!$M$58:$N$58,'W3'!$M$60:$N$60,'W3'!$M$62:$N$62,'W3'!$M$64:$N$64),"")</f>
        <v/>
      </c>
      <c r="AJ13" s="57" t="str">
        <f>IF(SUM('W3'!$M$69:$N$69,'W3'!$M$71:$N$71,'W3'!$M$73:$N$73,'W3'!$M$75:$N$75,'W3'!$M$77:$N$77,'W3'!$M$79:$N$79,'W3'!$M$81:$N$81)&lt;&gt;0,SUM('W3'!$M$69:$N$69,'W3'!$M$71:$N$71,'W3'!$M$73:$N$73,'W3'!$M$75:$N$75,'W3'!$M$77:$N$77,'W3'!$M$79:$N$79,'W3'!$M$81:$N$81),"")</f>
        <v/>
      </c>
      <c r="AK13" s="57" t="str">
        <f>IF(SUM('W3'!$M$86:$N$86,'W3'!$M$88:$N$88,'W3'!$M$90:$N$90,'W3'!$M$92:$N$92,'W3'!$M$94:$N$94,'W3'!$M$96:$N$96,'W3'!$M$98:$N$98)&lt;&gt;0,SUM('W3'!$M$86:$N$86,'W3'!$M$88:$N$88,'W3'!$M$90:$N$90,'W3'!$M$92:$N$92,'W3'!$M$94:$N$94,'W3'!$M$96:$N$96,'W3'!$M$98:$N$98),"")</f>
        <v/>
      </c>
      <c r="AL13" s="57" t="str">
        <f>IF(SUM('W3'!$M$103:$N$103,'W3'!$M$105:$N$105,'W3'!$M$107:$N$107,'W3'!$M$109:$N$109,'W3'!$M$111:$N$111,'W3'!$M$113:$N$113,'W3'!$M$115:$N$115)&lt;&gt;0,SUM('W3'!$M$103:$N$103,'W3'!$M$105:$N$105,'W3'!$M$107:$N$107,'W3'!$M$109:$N$109,'W3'!$M$111:$N$111,'W3'!$M$113:$N$113,'W3'!$M$115:$N$115),"")</f>
        <v/>
      </c>
      <c r="AM13" s="57" t="str">
        <f>IF(SUM('W3'!$M$120:$N$120,'W3'!$M$122:$N$122,'W3'!$M$124:$N$124,'W3'!$M$126:$N$126,'W3'!$M$128:$N$128,'W3'!$M$130:$N$130,'W3'!$M$132:$N$132)&lt;&gt;0,SUM('W3'!$M$120:$N$120,'W3'!$M$122:$N$122,'W3'!$M$124:$N$124,'W3'!$M$126:$N$126,'W3'!$M$128:$N$128,'W3'!$M$130:$N$130,'W3'!$M$132:$N$132),"")</f>
        <v/>
      </c>
      <c r="AN13" s="1"/>
      <c r="AO13" s="57" t="str">
        <f>IF(SUM('W3'!$O$18:$P$18,'W3'!$O$20:$P$20,'W3'!$O$22:$P$22,'W3'!$O$24:$P$24,'W3'!$O$26:$P$26,'W3'!$O$28:$P$28,'W3'!$O$30:$P$30)&lt;&gt;0,SUM('W3'!$O$18:$P$18,'W3'!$O$20:$P$20,'W3'!$O$22:$P$22,'W3'!$O$24:$P$24,'W3'!$O$26:$P$26,'W3'!$O$28:$P$28,'W3'!$O$30:$P$30),"")</f>
        <v/>
      </c>
      <c r="AP13" s="57" t="str">
        <f>IF(SUM('W3'!$O$35:$P$35,'W3'!$O$37:$P$37,'W3'!$O$39:$P$39,'W3'!$O$41:$P$41,'W3'!$O$43:$P$43,'W3'!$O$45:$P$45,'W3'!$O$47:$P$47)&lt;&gt;0,SUM('W3'!$O$35:$P$35,'W3'!$O$37:$P$37,'W3'!$O$39:$P$39,'W3'!$O$41:$P$41,'W3'!$O$43:$P$43,'W3'!$O$45:$P$45,'W3'!$O$47:$P$47),"")</f>
        <v/>
      </c>
      <c r="AQ13" s="57" t="str">
        <f>IF(SUM('W3'!$O$52:$P$52,'W3'!$O$54:$P$54,'W3'!$O$56:$P$56,'W3'!$O$58:$P$58,'W3'!$O$60:$P$60,'W3'!$O$62:$P$62,'W3'!$O$64:$P$64)&lt;&gt;0,SUM('W3'!$O$52:$P$52,'W3'!$O$54:$P$54,'W3'!$O$56:$P$56,'W3'!$O$58:$P$58,'W3'!$O$60:$P$60,'W3'!$O$62:$P$62,'W3'!$O$64:$P$64),"")</f>
        <v/>
      </c>
      <c r="AR13" s="57" t="str">
        <f>IF(SUM('W3'!$O$69:$P$69,'W3'!$O$71:$P$71,'W3'!$O$73:$P$73,'W3'!$O$75:$P$75,'W3'!$O$77:$P$77,'W3'!$O$79:$P$79,'W3'!$O$81:$P$81)&lt;&gt;0,SUM('W3'!$O$69:$P$69,'W3'!$O$71:$P$71,'W3'!$O$73:$P$73,'W3'!$O$75:$P$75,'W3'!$O$77:$P$77,'W3'!$O$79:$P$79,'W3'!$O$81:$P$81),"")</f>
        <v/>
      </c>
      <c r="AS13" s="57" t="str">
        <f>IF(SUM('W3'!$O$86:$P$86,'W3'!$O$88:$P$88,'W3'!$O$90:$P$90,'W3'!$O$92:$P$92,'W3'!$O$94:$P$94,'W3'!$O$96:$P$96,'W3'!$O$98:$P$98)&lt;&gt;0,SUM('W3'!$O$86:$P$86,'W3'!$O$88:$P$88,'W3'!$O$90:$P$90,'W3'!$O$92:$P$92,'W3'!$O$94:$P$94,'W3'!$O$96:$P$96,'W3'!$O$98:$P$98),"")</f>
        <v/>
      </c>
      <c r="AT13" s="57" t="str">
        <f>IF(SUM('W3'!$M$103:$N$103,'W3'!$M$105:$N$105,'W3'!$M$107:$N$107,'W3'!$M$109:$N$109,'W3'!$M$111:$N$111,'W3'!$M$113:$N$113,'W3'!$M$115:$N$115)&lt;&gt;0,SUM('W3'!$M$103:$N$103,'W3'!$M$105:$N$105,'W3'!$M$107:$N$107,'W3'!$M$109:$N$109,'W3'!$M$111:$N$111,'W3'!$M$113:$N$113,'W3'!$M$115:$N$115),"")</f>
        <v/>
      </c>
      <c r="AU13" s="57" t="str">
        <f>IF(SUM('W3'!$O$120:$P$120,'W3'!$O$122:$P$122,'W3'!$O$124:$P$124,'W3'!$O$126:$P$126,'W3'!$O$128:$P$128,'W3'!$O$130:$P$130,'W3'!$O$132:$P$132)&lt;&gt;0,SUM('W3'!$O$120:$P$120,'W3'!$O$122:$P$122,'W3'!$O$124:$P$124,'W3'!$O$126:$P$126,'W3'!$O$128:$P$128,'W3'!$O$130:$P$130,'W3'!$O$132:$P$132),"")</f>
        <v/>
      </c>
    </row>
    <row r="14" spans="1:48" ht="16" customHeight="1">
      <c r="B14" s="63">
        <v>4</v>
      </c>
      <c r="C14" s="92">
        <v>45677</v>
      </c>
      <c r="D14" s="92">
        <v>45678</v>
      </c>
      <c r="E14" s="92">
        <v>45679</v>
      </c>
      <c r="F14" s="92">
        <v>45680</v>
      </c>
      <c r="G14" s="92">
        <v>45681</v>
      </c>
      <c r="H14" s="92">
        <v>45682</v>
      </c>
      <c r="I14" s="92">
        <v>45683</v>
      </c>
      <c r="J14" s="104" t="str">
        <f t="shared" si="1"/>
        <v>Woche 4 / 2025</v>
      </c>
      <c r="K14" s="104" t="str">
        <f t="shared" si="2"/>
        <v>20. Januar 2025 bis 26. Januar 2025</v>
      </c>
      <c r="L14" s="92" t="b">
        <f t="shared" ca="1" si="0"/>
        <v>0</v>
      </c>
      <c r="M14" s="1"/>
      <c r="N14" s="108"/>
      <c r="O14" s="109"/>
      <c r="P14" s="1"/>
      <c r="Q14" s="57" t="str">
        <f>IF(SUM('W4'!$I$18:$J$18,'W4'!$I$20:$J$20,'W4'!$I$22:$J$22,'W4'!$I$24:$J$24,'W4'!$I$26:$J$26,'W4'!$I$28:$J$28,'W4'!$I$30:$J$30)&lt;&gt;0,SUM('W4'!$I$18:$J$18,'W4'!$I$20:$J$20,'W4'!$I$22:$J$22,'W4'!$I$24:$J$24,'W4'!$I$26:$J$26,'W4'!$I$28:$J$28,'W4'!$I$30:$J$30),"")</f>
        <v/>
      </c>
      <c r="R14" s="57" t="str">
        <f>IF(SUM('W4'!$I$35:$J$35,'W4'!$I$37:$J$37,'W4'!$I$39:$J$39,'W4'!$I$41:$J$41,'W4'!$I$43:$J$43,'W4'!$I$45:$J$45,'W4'!$I$47:$J$47)&lt;&gt;0,SUM('W4'!$I$35:$J$35,'W4'!$I$37:$J$37,'W4'!$I$39:$J$39,'W4'!$I$41:$J$41,'W4'!$I$43:$J$43,'W4'!$I$45:$J$45,'W4'!$I$47:$J$47),"")</f>
        <v/>
      </c>
      <c r="S14" s="57" t="str">
        <f>IF(SUM('W4'!$I$52:$J$52,'W4'!$I$54:$J$54,'W4'!$I$56:$J$56,'W4'!$I$58:$J$58,'W4'!$I$60:$J$60,'W4'!$I$62:$J$62,'W4'!$I$64:$J$64)&lt;&gt;0,SUM('W4'!$I$52:$J$52,'W4'!$I$54:$J$54,'W4'!$I$56:$J$56,'W4'!$I$58:$J$58,'W4'!$I$60:$J$60,'W4'!$I$62:$J$62,'W4'!$I$64:$J$64),"")</f>
        <v/>
      </c>
      <c r="T14" s="57" t="str">
        <f>IF(SUM('W4'!$I$69:$J$69,'W4'!$I$71:$J$71,'W4'!$I$73:$J$73,'W4'!$I$75:$J$75,'W4'!$I$77:$J$77,'W4'!$I$79:$J$79,'W4'!$I$81:$J$81)&lt;&gt;0,SUM('W4'!$I$69:$J$69,'W4'!$I$71:$J$71,'W4'!$I$73:$J$73,'W4'!$I$75:$J$75,'W4'!$I$77:$J$77,'W4'!$I$79:$J$79,'W4'!$I$81:$J$81),"")</f>
        <v/>
      </c>
      <c r="U14" s="57" t="str">
        <f>IF(SUM('W4'!$I$86:$J$86,'W4'!$I$88:$J$88,'W4'!$I$90:$J$90,'W4'!$I$92:$J$92,'W4'!$I$94:$J$94,'W4'!$I$96:$J$96,'W4'!$I$98:$J$98)&lt;&gt;0,SUM('W4'!$I$86:$J$86,'W4'!$I$88:$J$88,'W4'!$I$90:$J$90,'W4'!$I$92:$J$92,'W4'!$I$94:$J$94,'W4'!$I$96:$J$96,'W4'!$I$98:$J$98),"")</f>
        <v/>
      </c>
      <c r="V14" s="57" t="str">
        <f>IF(SUM('W4'!$I$103:$J$103,'W4'!$I$105:$J$105,'W4'!$I$107:$J$107,'W4'!$I$109:$J$109,'W4'!$I$111:$J$111,'W4'!$I$113:$J$113,'W4'!$I$115:$J$115)&lt;&gt;0,SUM('W4'!$I$103:$J$103,'W4'!$I$105:$J$105,'W4'!$I$107:$J$107,'W4'!$I$109:$J$109,'W4'!$I$111:$J$111,'W4'!$I$113:$J$113,'W4'!$I$115:$J$115),"")</f>
        <v/>
      </c>
      <c r="W14" s="57" t="str">
        <f>IF(SUM('W4'!$I$120:$J$120,'W4'!$I$122:$J$122,'W4'!$I$124:$J$124,'W4'!$I$126:$J$126,'W4'!$I$128:$J$128,'W4'!$I$130:$J$130,'W4'!$I$132:$J$132)&lt;&gt;0,SUM('W4'!$I$120:$J$120,'W4'!$I$122:$J$122,'W4'!$I$124:$J$124,'W4'!$I$126:$J$126,'W4'!$I$128:$J$128,'W4'!$I$130:$J$130,'W4'!$I$132:$J$132),"")</f>
        <v/>
      </c>
      <c r="X14" s="1"/>
      <c r="Y14" s="57" t="str">
        <f>IF(SUM('W4'!$K$18:$L$18,'W4'!$K$20:$L$20,'W4'!$K$22:$L$22,'W4'!$K$24:$L$24,'W4'!$K$26:$L$26,'W4'!$K$28:$L$28,'W4'!$K$30:$L$30)&lt;&gt;0,SUM('W4'!$K$18:$L$18,'W4'!$K$20:$L$20,'W4'!$K$22:$L$22,'W4'!$K$24:$L$24,'W4'!$K$26:$L$26,'W4'!$K$28:$L$28,'W4'!$K$30:$L$30),"")</f>
        <v/>
      </c>
      <c r="Z14" s="57" t="str">
        <f>IF(SUM('W4'!$K$35:$L$35,'W4'!$K$37:$L$37,'W4'!$K$39:$L$39,'W4'!$K$41:$L$41,'W4'!$K$43:$L$43,'W4'!$K$45:$L$45,'W4'!$K$47:$L$47)&lt;&gt;0,SUM('W4'!$K$35:$L$35,'W4'!$K$37:$L$37,'W4'!$K$39:$L$39,'W4'!$K$41:$L$41,'W4'!$K$43:$L$43,'W4'!$K$45:$L$45,'W4'!$K$47:$L$47),"")</f>
        <v/>
      </c>
      <c r="AA14" s="57" t="str">
        <f>IF(SUM('W4'!$K$52:$L$52,'W4'!$K$54:$L$54,'W4'!$K$56:$L$56,'W4'!$K$58:$L$58,'W4'!$K$60:$L$60,'W4'!$K$62:$L$62,'W4'!$K$64:$L$64)&lt;&gt;0,SUM('W4'!$K$52:$L$52,'W4'!$K$54:$L$54,'W4'!$K$56:$L$56,'W4'!$K$58:$L$58,'W4'!$K$60:$L$60,'W4'!$K$62:$L$62,'W4'!$K$64:$L$64),"")</f>
        <v/>
      </c>
      <c r="AB14" s="57" t="str">
        <f>IF(SUM('W4'!$K$69:$L$69,'W4'!$K$71:$L$71,'W4'!$K$73:$L$73,'W4'!$K$75:$L$75,'W4'!$K$77:$L$77,'W4'!$K$79:$L$79,'W4'!$K$81:$L$81)&lt;&gt;0,SUM('W4'!$K$69:$L$69,'W4'!$K$71:$L$71,'W4'!$K$73:$L$73,'W4'!$K$75:$L$75,'W4'!$K$77:$L$77,'W4'!$K$79:$L$79,'W4'!$K$81:$L$81),"")</f>
        <v/>
      </c>
      <c r="AC14" s="57" t="str">
        <f>IF(SUM('W4'!$K$86:$L$86,'W4'!$K$88:$L$88,'W4'!$K$90:$L$90,'W4'!$K$92:$L$92,'W4'!$K$94:$L$94,'W4'!$K$96:$L$96,'W4'!$K$98:$L$98)&lt;&gt;0,SUM('W4'!$K$86:$L$86,'W4'!$K$88:$L$88,'W4'!$K$90:$L$90,'W4'!$K$92:$L$92,'W4'!$K$94:$L$94,'W4'!$K$96:$L$96,'W4'!$K$98:$L$98),"")</f>
        <v/>
      </c>
      <c r="AD14" s="57" t="str">
        <f>IF(SUM('W4'!$K$103:$L$103,'W4'!$K$105:$L$105,'W4'!$K$107:$L$107,'W4'!$K$109:$L$109,'W4'!$K$111:$L$111,'W4'!$K$113:$L$113,'W4'!$K$115:$L$115)&lt;&gt;0,SUM('W4'!$K$86:$L$86,'W4'!$K$88:$L$88,'W4'!$K$90:$L$90,'W4'!$K$92:$L$92,'W4'!$K$94:$L$94,'W4'!$K$96:$L$96,'W4'!$K$98:$L$98),"")</f>
        <v/>
      </c>
      <c r="AE14" s="57" t="str">
        <f>IF(SUM('W4'!$K$120:$L$120,'W4'!$K$122:$L$122,'W4'!$K$124:$L$124,'W4'!$K$126:$L$126,'W4'!$K$128:$L$128,'W4'!$K$130:$L$130,'W4'!$K$132:$L$132)&lt;&gt;0,SUM('W4'!$K$120:$L$120,'W4'!$K$122:$L$122,'W4'!$K$124:$L$124,'W4'!$K$126:$L$126,'W4'!$K$128:$L$128,'W4'!$K$130:$L$130,'W4'!$K$132:$L$132),"")</f>
        <v/>
      </c>
      <c r="AF14" s="1"/>
      <c r="AG14" s="57" t="str">
        <f>IF(SUM('W4'!$M$18:$N$18,'W4'!$M$20:$N$20,'W4'!$M$22:$N$22,'W4'!$M$24:$N$24,'W4'!$M$26:$N$26,'W4'!$M$28:$N$28,'W4'!$M$30:$N$30)&lt;&gt;0,SUM('W4'!$M$18:$N$18,'W4'!$M$20:$N$20,'W4'!$M$22:$N$22,'W4'!$M$24:$N$24,'W4'!$M$26:$N$26,'W4'!$M$28:$N$28,'W4'!$M$30:$N$30),"")</f>
        <v/>
      </c>
      <c r="AH14" s="57" t="str">
        <f>IF(SUM('W4'!$M$35:$N$35,'W4'!$M$37:$N$37,'W4'!$M$39:$N$39,'W4'!$M$41:$N$41,'W4'!$M$43:$N$43,'W4'!$M$45:$N$45,'W4'!$M$47:$N$47)&lt;&gt;0,SUM('W4'!$M$35:$N$35,'W4'!$M$37:$N$37,'W4'!$M$39:$N$39,'W4'!$M$41:$N$41,'W4'!$M$43:$N$43,'W4'!$M$45:$N$45,'W4'!$M$47:$N$47),"")</f>
        <v/>
      </c>
      <c r="AI14" s="57" t="str">
        <f>IF(SUM('W4'!$M$52:$N$52,'W4'!$M$54:$N$54,'W4'!$M$56:$N$56,'W4'!$M$58:$N$58,'W4'!$M$60:$N$60,'W4'!$M$62:$N$62,'W4'!$M$64:$N$64)&lt;&gt;0,SUM('W4'!$M$52:$N$52,'W4'!$M$54:$N$54,'W4'!$M$56:$N$56,'W4'!$M$58:$N$58,'W4'!$M$60:$N$60,'W4'!$M$62:$N$62,'W4'!$M$64:$N$64),"")</f>
        <v/>
      </c>
      <c r="AJ14" s="57" t="str">
        <f>IF(SUM('W4'!$M$69:$N$69,'W4'!$M$71:$N$71,'W4'!$M$73:$N$73,'W4'!$M$75:$N$75,'W4'!$M$77:$N$77,'W4'!$M$79:$N$79,'W4'!$M$81:$N$81)&lt;&gt;0,SUM('W4'!$M$69:$N$69,'W4'!$M$71:$N$71,'W4'!$M$73:$N$73,'W4'!$M$75:$N$75,'W4'!$M$77:$N$77,'W4'!$M$79:$N$79,'W4'!$M$81:$N$81),"")</f>
        <v/>
      </c>
      <c r="AK14" s="57" t="str">
        <f>IF(SUM('W4'!$M$86:$N$86,'W4'!$M$88:$N$88,'W4'!$M$90:$N$90,'W4'!$M$92:$N$92,'W4'!$M$94:$N$94,'W4'!$M$96:$N$96,'W4'!$M$98:$N$98)&lt;&gt;0,SUM('W4'!$M$86:$N$86,'W4'!$M$88:$N$88,'W4'!$M$90:$N$90,'W4'!$M$92:$N$92,'W4'!$M$94:$N$94,'W4'!$M$96:$N$96,'W4'!$M$98:$N$98),"")</f>
        <v/>
      </c>
      <c r="AL14" s="57" t="str">
        <f>IF(SUM('W4'!$M$103:$N$103,'W4'!$M$105:$N$105,'W4'!$M$107:$N$107,'W4'!$M$109:$N$109,'W4'!$M$111:$N$111,'W4'!$M$113:$N$113,'W4'!$M$115:$N$115)&lt;&gt;0,SUM('W4'!$M$103:$N$103,'W4'!$M$105:$N$105,'W4'!$M$107:$N$107,'W4'!$M$109:$N$109,'W4'!$M$111:$N$111,'W4'!$M$113:$N$113,'W4'!$M$115:$N$115),"")</f>
        <v/>
      </c>
      <c r="AM14" s="57" t="str">
        <f>IF(SUM('W4'!$M$120:$N$120,'W4'!$M$122:$N$122,'W4'!$M$124:$N$124,'W4'!$M$126:$N$126,'W4'!$M$128:$N$128,'W4'!$M$130:$N$130,'W4'!$M$132:$N$132)&lt;&gt;0,SUM('W4'!$M$120:$N$120,'W4'!$M$122:$N$122,'W4'!$M$124:$N$124,'W4'!$M$126:$N$126,'W4'!$M$128:$N$128,'W4'!$M$130:$N$130,'W4'!$M$132:$N$132),"")</f>
        <v/>
      </c>
      <c r="AN14" s="1"/>
      <c r="AO14" s="57" t="str">
        <f>IF(SUM('W4'!$O$18:$P$18,'W4'!$O$20:$P$20,'W4'!$O$22:$P$22,'W4'!$O$24:$P$24,'W4'!$O$26:$P$26,'W4'!$O$28:$P$28,'W4'!$O$30:$P$30)&lt;&gt;0,SUM('W4'!$O$18:$P$18,'W4'!$O$20:$P$20,'W4'!$O$22:$P$22,'W4'!$O$24:$P$24,'W4'!$O$26:$P$26,'W4'!$O$28:$P$28,'W4'!$O$30:$P$30),"")</f>
        <v/>
      </c>
      <c r="AP14" s="57" t="str">
        <f>IF(SUM('W4'!$O$35:$P$35,'W4'!$O$37:$P$37,'W4'!$O$39:$P$39,'W4'!$O$41:$P$41,'W4'!$O$43:$P$43,'W4'!$O$45:$P$45,'W4'!$O$47:$P$47)&lt;&gt;0,SUM('W4'!$O$35:$P$35,'W4'!$O$37:$P$37,'W4'!$O$39:$P$39,'W4'!$O$41:$P$41,'W4'!$O$43:$P$43,'W4'!$O$45:$P$45,'W4'!$O$47:$P$47),"")</f>
        <v/>
      </c>
      <c r="AQ14" s="57" t="str">
        <f>IF(SUM('W4'!$O$52:$P$52,'W4'!$O$54:$P$54,'W4'!$O$56:$P$56,'W4'!$O$58:$P$58,'W4'!$O$60:$P$60,'W4'!$O$62:$P$62,'W4'!$O$64:$P$64)&lt;&gt;0,SUM('W4'!$O$52:$P$52,'W4'!$O$54:$P$54,'W4'!$O$56:$P$56,'W4'!$O$58:$P$58,'W4'!$O$60:$P$60,'W4'!$O$62:$P$62,'W4'!$O$64:$P$64),"")</f>
        <v/>
      </c>
      <c r="AR14" s="57" t="str">
        <f>IF(SUM('W4'!$O$69:$P$69,'W4'!$O$71:$P$71,'W4'!$O$73:$P$73,'W4'!$O$75:$P$75,'W4'!$O$77:$P$77,'W4'!$O$79:$P$79,'W4'!$O$81:$P$81)&lt;&gt;0,SUM('W4'!$O$69:$P$69,'W4'!$O$71:$P$71,'W4'!$O$73:$P$73,'W4'!$O$75:$P$75,'W4'!$O$77:$P$77,'W4'!$O$79:$P$79,'W4'!$O$81:$P$81),"")</f>
        <v/>
      </c>
      <c r="AS14" s="57" t="str">
        <f>IF(SUM('W4'!$O$86:$P$86,'W4'!$O$88:$P$88,'W4'!$O$90:$P$90,'W4'!$O$92:$P$92,'W4'!$O$94:$P$94,'W4'!$O$96:$P$96,'W4'!$O$98:$P$98)&lt;&gt;0,SUM('W4'!$O$86:$P$86,'W4'!$O$88:$P$88,'W4'!$O$90:$P$90,'W4'!$O$92:$P$92,'W4'!$O$94:$P$94,'W4'!$O$96:$P$96,'W4'!$O$98:$P$98),"")</f>
        <v/>
      </c>
      <c r="AT14" s="57" t="str">
        <f>IF(SUM('W4'!$M$103:$N$103,'W4'!$M$105:$N$105,'W4'!$M$107:$N$107,'W4'!$M$109:$N$109,'W4'!$M$111:$N$111,'W4'!$M$113:$N$113,'W4'!$M$115:$N$115)&lt;&gt;0,SUM('W4'!$M$103:$N$103,'W4'!$M$105:$N$105,'W4'!$M$107:$N$107,'W4'!$M$109:$N$109,'W4'!$M$111:$N$111,'W4'!$M$113:$N$113,'W4'!$M$115:$N$115),"")</f>
        <v/>
      </c>
      <c r="AU14" s="57" t="str">
        <f>IF(SUM('W4'!$O$120:$P$120,'W4'!$O$122:$P$122,'W4'!$O$124:$P$124,'W4'!$O$126:$P$126,'W4'!$O$128:$P$128,'W4'!$O$130:$P$130,'W4'!$O$132:$P$132)&lt;&gt;0,SUM('W4'!$O$120:$P$120,'W4'!$O$122:$P$122,'W4'!$O$124:$P$124,'W4'!$O$126:$P$126,'W4'!$O$128:$P$128,'W4'!$O$130:$P$130,'W4'!$O$132:$P$132),"")</f>
        <v/>
      </c>
    </row>
    <row r="15" spans="1:48" ht="16" customHeight="1">
      <c r="B15" s="63">
        <v>5</v>
      </c>
      <c r="C15" s="92">
        <v>45684</v>
      </c>
      <c r="D15" s="92">
        <v>45685</v>
      </c>
      <c r="E15" s="92">
        <v>45686</v>
      </c>
      <c r="F15" s="92">
        <v>45687</v>
      </c>
      <c r="G15" s="92">
        <v>45688</v>
      </c>
      <c r="H15" s="92">
        <v>45689</v>
      </c>
      <c r="I15" s="92">
        <v>45690</v>
      </c>
      <c r="J15" s="104" t="str">
        <f t="shared" si="1"/>
        <v>Woche 5 / 2025</v>
      </c>
      <c r="K15" s="104" t="str">
        <f t="shared" si="2"/>
        <v>27. Januar 2025 bis 2. Februar 2025</v>
      </c>
      <c r="L15" s="92" t="b">
        <f t="shared" ca="1" si="0"/>
        <v>0</v>
      </c>
      <c r="M15" s="1"/>
      <c r="N15" s="108"/>
      <c r="O15" s="109"/>
      <c r="P15" s="1"/>
      <c r="Q15" s="57" t="str">
        <f>IF(SUM('W5'!$I$18:$J$18,'W5'!$I$20:$J$20,'W5'!$I$22:$J$22,'W5'!$I$24:$J$24,'W5'!$I$26:$J$26,'W5'!$I$28:$J$28,'W5'!$I$30:$J$30)&lt;&gt;0,SUM('W5'!$I$18:$J$18,'W5'!$I$20:$J$20,'W5'!$I$22:$J$22,'W5'!$I$24:$J$24,'W5'!$I$26:$J$26,'W5'!$I$28:$J$28,'W5'!$I$30:$J$30),"")</f>
        <v/>
      </c>
      <c r="R15" s="57" t="str">
        <f>IF(SUM('W5'!$I$35:$J$35,'W5'!$I$37:$J$37,'W5'!$I$39:$J$39,'W5'!$I$41:$J$41,'W5'!$I$43:$J$43,'W5'!$I$45:$J$45,'W5'!$I$47:$J$47)&lt;&gt;0,SUM('W5'!$I$35:$J$35,'W5'!$I$37:$J$37,'W5'!$I$39:$J$39,'W5'!$I$41:$J$41,'W5'!$I$43:$J$43,'W5'!$I$45:$J$45,'W5'!$I$47:$J$47),"")</f>
        <v/>
      </c>
      <c r="S15" s="57" t="str">
        <f>IF(SUM('W5'!$I$52:$J$52,'W5'!$I$54:$J$54,'W5'!$I$56:$J$56,'W5'!$I$58:$J$58,'W5'!$I$60:$J$60,'W5'!$I$62:$J$62,'W5'!$I$64:$J$64)&lt;&gt;0,SUM('W5'!$I$52:$J$52,'W5'!$I$54:$J$54,'W5'!$I$56:$J$56,'W5'!$I$58:$J$58,'W5'!$I$60:$J$60,'W5'!$I$62:$J$62,'W5'!$I$64:$J$64),"")</f>
        <v/>
      </c>
      <c r="T15" s="57" t="str">
        <f>IF(SUM('W5'!$I$69:$J$69,'W5'!$I$71:$J$71,'W5'!$I$73:$J$73,'W5'!$I$75:$J$75,'W5'!$I$77:$J$77,'W5'!$I$79:$J$79,'W5'!$I$81:$J$81)&lt;&gt;0,SUM('W5'!$I$69:$J$69,'W5'!$I$71:$J$71,'W5'!$I$73:$J$73,'W5'!$I$75:$J$75,'W5'!$I$77:$J$77,'W5'!$I$79:$J$79,'W5'!$I$81:$J$81),"")</f>
        <v/>
      </c>
      <c r="U15" s="57" t="str">
        <f>IF(SUM('W5'!$I$86:$J$86,'W5'!$I$88:$J$88,'W5'!$I$90:$J$90,'W5'!$I$92:$J$92,'W5'!$I$94:$J$94,'W5'!$I$96:$J$96,'W5'!$I$98:$J$98)&lt;&gt;0,SUM('W5'!$I$86:$J$86,'W5'!$I$88:$J$88,'W5'!$I$90:$J$90,'W5'!$I$92:$J$92,'W5'!$I$94:$J$94,'W5'!$I$96:$J$96,'W5'!$I$98:$J$98),"")</f>
        <v/>
      </c>
      <c r="V15" s="57" t="str">
        <f>IF(SUM('W5'!$I$103:$J$103,'W5'!$I$105:$J$105,'W5'!$I$107:$J$107,'W5'!$I$109:$J$109,'W5'!$I$111:$J$111,'W5'!$I$113:$J$113,'W5'!$I$115:$J$115)&lt;&gt;0,SUM('W5'!$I$103:$J$103,'W5'!$I$105:$J$105,'W5'!$I$107:$J$107,'W5'!$I$109:$J$109,'W5'!$I$111:$J$111,'W5'!$I$113:$J$113,'W5'!$I$115:$J$115),"")</f>
        <v/>
      </c>
      <c r="W15" s="57" t="str">
        <f>IF(SUM('W5'!$I$120:$J$120,'W5'!$I$122:$J$122,'W5'!$I$124:$J$124,'W5'!$I$126:$J$126,'W5'!$I$128:$J$128,'W5'!$I$130:$J$130,'W5'!$I$132:$J$132)&lt;&gt;0,SUM('W5'!$I$120:$J$120,'W5'!$I$122:$J$122,'W5'!$I$124:$J$124,'W5'!$I$126:$J$126,'W5'!$I$128:$J$128,'W5'!$I$130:$J$130,'W5'!$I$132:$J$132),"")</f>
        <v/>
      </c>
      <c r="X15" s="1"/>
      <c r="Y15" s="57" t="str">
        <f>IF(SUM('W5'!$K$18:$L$18,'W5'!$K$20:$L$20,'W5'!$K$22:$L$22,'W5'!$K$24:$L$24,'W5'!$K$26:$L$26,'W5'!$K$28:$L$28,'W5'!$K$30:$L$30)&lt;&gt;0,SUM('W5'!$K$18:$L$18,'W5'!$K$20:$L$20,'W5'!$K$22:$L$22,'W5'!$K$24:$L$24,'W5'!$K$26:$L$26,'W5'!$K$28:$L$28,'W5'!$K$30:$L$30),"")</f>
        <v/>
      </c>
      <c r="Z15" s="57" t="str">
        <f>IF(SUM('W5'!$K$35:$L$35,'W5'!$K$37:$L$37,'W5'!$K$39:$L$39,'W5'!$K$41:$L$41,'W5'!$K$43:$L$43,'W5'!$K$45:$L$45,'W5'!$K$47:$L$47)&lt;&gt;0,SUM('W5'!$K$35:$L$35,'W5'!$K$37:$L$37,'W5'!$K$39:$L$39,'W5'!$K$41:$L$41,'W5'!$K$43:$L$43,'W5'!$K$45:$L$45,'W5'!$K$47:$L$47),"")</f>
        <v/>
      </c>
      <c r="AA15" s="57" t="str">
        <f>IF(SUM('W5'!$K$52:$L$52,'W5'!$K$54:$L$54,'W5'!$K$56:$L$56,'W5'!$K$58:$L$58,'W5'!$K$60:$L$60,'W5'!$K$62:$L$62,'W5'!$K$64:$L$64)&lt;&gt;0,SUM('W5'!$K$52:$L$52,'W5'!$K$54:$L$54,'W5'!$K$56:$L$56,'W5'!$K$58:$L$58,'W5'!$K$60:$L$60,'W5'!$K$62:$L$62,'W5'!$K$64:$L$64),"")</f>
        <v/>
      </c>
      <c r="AB15" s="57" t="str">
        <f>IF(SUM('W5'!$K$69:$L$69,'W5'!$K$71:$L$71,'W5'!$K$73:$L$73,'W5'!$K$75:$L$75,'W5'!$K$77:$L$77,'W5'!$K$79:$L$79,'W5'!$K$81:$L$81)&lt;&gt;0,SUM('W5'!$K$69:$L$69,'W5'!$K$71:$L$71,'W5'!$K$73:$L$73,'W5'!$K$75:$L$75,'W5'!$K$77:$L$77,'W5'!$K$79:$L$79,'W5'!$K$81:$L$81),"")</f>
        <v/>
      </c>
      <c r="AC15" s="57" t="str">
        <f>IF(SUM('W5'!$K$86:$L$86,'W5'!$K$88:$L$88,'W5'!$K$90:$L$90,'W5'!$K$92:$L$92,'W5'!$K$94:$L$94,'W5'!$K$96:$L$96,'W5'!$K$98:$L$98)&lt;&gt;0,SUM('W5'!$K$86:$L$86,'W5'!$K$88:$L$88,'W5'!$K$90:$L$90,'W5'!$K$92:$L$92,'W5'!$K$94:$L$94,'W5'!$K$96:$L$96,'W5'!$K$98:$L$98),"")</f>
        <v/>
      </c>
      <c r="AD15" s="57" t="str">
        <f>IF(SUM('W5'!$K$103:$L$103,'W5'!$K$105:$L$105,'W5'!$K$107:$L$107,'W5'!$K$109:$L$109,'W5'!$K$111:$L$111,'W5'!$K$113:$L$113,'W5'!$K$115:$L$115)&lt;&gt;0,SUM('W5'!$K$86:$L$86,'W5'!$K$88:$L$88,'W5'!$K$90:$L$90,'W5'!$K$92:$L$92,'W5'!$K$94:$L$94,'W5'!$K$96:$L$96,'W5'!$K$98:$L$98),"")</f>
        <v/>
      </c>
      <c r="AE15" s="57" t="str">
        <f>IF(SUM('W5'!$K$120:$L$120,'W5'!$K$122:$L$122,'W5'!$K$124:$L$124,'W5'!$K$126:$L$126,'W5'!$K$128:$L$128,'W5'!$K$130:$L$130,'W5'!$K$132:$L$132)&lt;&gt;0,SUM('W5'!$K$120:$L$120,'W5'!$K$122:$L$122,'W5'!$K$124:$L$124,'W5'!$K$126:$L$126,'W5'!$K$128:$L$128,'W5'!$K$130:$L$130,'W5'!$K$132:$L$132),"")</f>
        <v/>
      </c>
      <c r="AF15" s="1"/>
      <c r="AG15" s="57" t="str">
        <f>IF(SUM('W5'!$M$18:$N$18,'W5'!$M$20:$N$20,'W5'!$M$22:$N$22,'W5'!$M$24:$N$24,'W5'!$M$26:$N$26,'W5'!$M$28:$N$28,'W5'!$M$30:$N$30)&lt;&gt;0,SUM('W5'!$M$18:$N$18,'W5'!$M$20:$N$20,'W5'!$M$22:$N$22,'W5'!$M$24:$N$24,'W5'!$M$26:$N$26,'W5'!$M$28:$N$28,'W5'!$M$30:$N$30),"")</f>
        <v/>
      </c>
      <c r="AH15" s="57" t="str">
        <f>IF(SUM('W5'!$M$35:$N$35,'W5'!$M$37:$N$37,'W5'!$M$39:$N$39,'W5'!$M$41:$N$41,'W5'!$M$43:$N$43,'W5'!$M$45:$N$45,'W5'!$M$47:$N$47)&lt;&gt;0,SUM('W5'!$M$35:$N$35,'W5'!$M$37:$N$37,'W5'!$M$39:$N$39,'W5'!$M$41:$N$41,'W5'!$M$43:$N$43,'W5'!$M$45:$N$45,'W5'!$M$47:$N$47),"")</f>
        <v/>
      </c>
      <c r="AI15" s="57" t="str">
        <f>IF(SUM('W5'!$M$52:$N$52,'W5'!$M$54:$N$54,'W5'!$M$56:$N$56,'W5'!$M$58:$N$58,'W5'!$M$60:$N$60,'W5'!$M$62:$N$62,'W5'!$M$64:$N$64)&lt;&gt;0,SUM('W5'!$M$52:$N$52,'W5'!$M$54:$N$54,'W5'!$M$56:$N$56,'W5'!$M$58:$N$58,'W5'!$M$60:$N$60,'W5'!$M$62:$N$62,'W5'!$M$64:$N$64),"")</f>
        <v/>
      </c>
      <c r="AJ15" s="57" t="str">
        <f>IF(SUM('W5'!$M$69:$N$69,'W5'!$M$71:$N$71,'W5'!$M$73:$N$73,'W5'!$M$75:$N$75,'W5'!$M$77:$N$77,'W5'!$M$79:$N$79,'W5'!$M$81:$N$81)&lt;&gt;0,SUM('W5'!$M$69:$N$69,'W5'!$M$71:$N$71,'W5'!$M$73:$N$73,'W5'!$M$75:$N$75,'W5'!$M$77:$N$77,'W5'!$M$79:$N$79,'W5'!$M$81:$N$81),"")</f>
        <v/>
      </c>
      <c r="AK15" s="57" t="str">
        <f>IF(SUM('W5'!$M$86:$N$86,'W5'!$M$88:$N$88,'W5'!$M$90:$N$90,'W5'!$M$92:$N$92,'W5'!$M$94:$N$94,'W5'!$M$96:$N$96,'W5'!$M$98:$N$98)&lt;&gt;0,SUM('W5'!$M$86:$N$86,'W5'!$M$88:$N$88,'W5'!$M$90:$N$90,'W5'!$M$92:$N$92,'W5'!$M$94:$N$94,'W5'!$M$96:$N$96,'W5'!$M$98:$N$98),"")</f>
        <v/>
      </c>
      <c r="AL15" s="57" t="str">
        <f>IF(SUM('W5'!$M$103:$N$103,'W5'!$M$105:$N$105,'W5'!$M$107:$N$107,'W5'!$M$109:$N$109,'W5'!$M$111:$N$111,'W5'!$M$113:$N$113,'W5'!$M$115:$N$115)&lt;&gt;0,SUM('W5'!$M$103:$N$103,'W5'!$M$105:$N$105,'W5'!$M$107:$N$107,'W5'!$M$109:$N$109,'W5'!$M$111:$N$111,'W5'!$M$113:$N$113,'W5'!$M$115:$N$115),"")</f>
        <v/>
      </c>
      <c r="AM15" s="57" t="str">
        <f>IF(SUM('W5'!$M$120:$N$120,'W5'!$M$122:$N$122,'W5'!$M$124:$N$124,'W5'!$M$126:$N$126,'W5'!$M$128:$N$128,'W5'!$M$130:$N$130,'W5'!$M$132:$N$132)&lt;&gt;0,SUM('W5'!$M$120:$N$120,'W5'!$M$122:$N$122,'W5'!$M$124:$N$124,'W5'!$M$126:$N$126,'W5'!$M$128:$N$128,'W5'!$M$130:$N$130,'W5'!$M$132:$N$132),"")</f>
        <v/>
      </c>
      <c r="AN15" s="1"/>
      <c r="AO15" s="57" t="str">
        <f>IF(SUM('W5'!$O$18:$P$18,'W5'!$O$20:$P$20,'W5'!$O$22:$P$22,'W5'!$O$24:$P$24,'W5'!$O$26:$P$26,'W5'!$O$28:$P$28,'W5'!$O$30:$P$30)&lt;&gt;0,SUM('W5'!$O$18:$P$18,'W5'!$O$20:$P$20,'W5'!$O$22:$P$22,'W5'!$O$24:$P$24,'W5'!$O$26:$P$26,'W5'!$O$28:$P$28,'W5'!$O$30:$P$30),"")</f>
        <v/>
      </c>
      <c r="AP15" s="57" t="str">
        <f>IF(SUM('W5'!$O$35:$P$35,'W5'!$O$37:$P$37,'W5'!$O$39:$P$39,'W5'!$O$41:$P$41,'W5'!$O$43:$P$43,'W5'!$O$45:$P$45,'W5'!$O$47:$P$47)&lt;&gt;0,SUM('W5'!$O$35:$P$35,'W5'!$O$37:$P$37,'W5'!$O$39:$P$39,'W5'!$O$41:$P$41,'W5'!$O$43:$P$43,'W5'!$O$45:$P$45,'W5'!$O$47:$P$47),"")</f>
        <v/>
      </c>
      <c r="AQ15" s="57" t="str">
        <f>IF(SUM('W5'!$O$52:$P$52,'W5'!$O$54:$P$54,'W5'!$O$56:$P$56,'W5'!$O$58:$P$58,'W5'!$O$60:$P$60,'W5'!$O$62:$P$62,'W5'!$O$64:$P$64)&lt;&gt;0,SUM('W5'!$O$52:$P$52,'W5'!$O$54:$P$54,'W5'!$O$56:$P$56,'W5'!$O$58:$P$58,'W5'!$O$60:$P$60,'W5'!$O$62:$P$62,'W5'!$O$64:$P$64),"")</f>
        <v/>
      </c>
      <c r="AR15" s="57" t="str">
        <f>IF(SUM('W5'!$O$69:$P$69,'W5'!$O$71:$P$71,'W5'!$O$73:$P$73,'W5'!$O$75:$P$75,'W5'!$O$77:$P$77,'W5'!$O$79:$P$79,'W5'!$O$81:$P$81)&lt;&gt;0,SUM('W5'!$O$69:$P$69,'W5'!$O$71:$P$71,'W5'!$O$73:$P$73,'W5'!$O$75:$P$75,'W5'!$O$77:$P$77,'W5'!$O$79:$P$79,'W5'!$O$81:$P$81),"")</f>
        <v/>
      </c>
      <c r="AS15" s="57" t="str">
        <f>IF(SUM('W5'!$O$86:$P$86,'W5'!$O$88:$P$88,'W5'!$O$90:$P$90,'W5'!$O$92:$P$92,'W5'!$O$94:$P$94,'W5'!$O$96:$P$96,'W5'!$O$98:$P$98)&lt;&gt;0,SUM('W5'!$O$86:$P$86,'W5'!$O$88:$P$88,'W5'!$O$90:$P$90,'W5'!$O$92:$P$92,'W5'!$O$94:$P$94,'W5'!$O$96:$P$96,'W5'!$O$98:$P$98),"")</f>
        <v/>
      </c>
      <c r="AT15" s="57" t="str">
        <f>IF(SUM('W5'!$M$103:$N$103,'W5'!$M$105:$N$105,'W5'!$M$107:$N$107,'W5'!$M$109:$N$109,'W5'!$M$111:$N$111,'W5'!$M$113:$N$113,'W5'!$M$115:$N$115)&lt;&gt;0,SUM('W5'!$M$103:$N$103,'W5'!$M$105:$N$105,'W5'!$M$107:$N$107,'W5'!$M$109:$N$109,'W5'!$M$111:$N$111,'W5'!$M$113:$N$113,'W5'!$M$115:$N$115),"")</f>
        <v/>
      </c>
      <c r="AU15" s="57" t="str">
        <f>IF(SUM('W5'!$O$120:$P$120,'W5'!$O$122:$P$122,'W5'!$O$124:$P$124,'W5'!$O$126:$P$126,'W5'!$O$128:$P$128,'W5'!$O$130:$P$130,'W5'!$O$132:$P$132)&lt;&gt;0,SUM('W5'!$O$120:$P$120,'W5'!$O$122:$P$122,'W5'!$O$124:$P$124,'W5'!$O$126:$P$126,'W5'!$O$128:$P$128,'W5'!$O$130:$P$130,'W5'!$O$132:$P$132),"")</f>
        <v/>
      </c>
    </row>
    <row r="16" spans="1:48" ht="16" customHeight="1">
      <c r="B16" s="63">
        <v>6</v>
      </c>
      <c r="C16" s="92">
        <v>45691</v>
      </c>
      <c r="D16" s="92">
        <v>45692</v>
      </c>
      <c r="E16" s="92">
        <v>45693</v>
      </c>
      <c r="F16" s="92">
        <v>45694</v>
      </c>
      <c r="G16" s="92">
        <v>45695</v>
      </c>
      <c r="H16" s="92">
        <v>45696</v>
      </c>
      <c r="I16" s="92">
        <v>45697</v>
      </c>
      <c r="J16" s="104" t="str">
        <f t="shared" si="1"/>
        <v>Woche 6 / 2025</v>
      </c>
      <c r="K16" s="104" t="str">
        <f t="shared" si="2"/>
        <v>3. Februar 2025 bis 9. Februar 2025</v>
      </c>
      <c r="L16" s="92" t="b">
        <f t="shared" ca="1" si="0"/>
        <v>0</v>
      </c>
      <c r="M16" s="1"/>
      <c r="N16" s="108"/>
      <c r="O16" s="109"/>
      <c r="P16" s="1"/>
      <c r="Q16" s="57" t="str">
        <f>IF(SUM('W6'!$I$18:$J$18,'W6'!$I$20:$J$20,'W6'!$I$22:$J$22,'W6'!$I$24:$J$24,'W6'!$I$26:$J$26,'W6'!$I$28:$J$28,'W6'!$I$30:$J$30)&lt;&gt;0,SUM('W6'!$I$18:$J$18,'W6'!$I$20:$J$20,'W6'!$I$22:$J$22,'W6'!$I$24:$J$24,'W6'!$I$26:$J$26,'W6'!$I$28:$J$28,'W6'!$I$30:$J$30),"")</f>
        <v/>
      </c>
      <c r="R16" s="57" t="str">
        <f>IF(SUM('W6'!$I$35:$J$35,'W6'!$I$37:$J$37,'W6'!$I$39:$J$39,'W6'!$I$41:$J$41,'W6'!$I$43:$J$43,'W6'!$I$45:$J$45,'W6'!$I$47:$J$47)&lt;&gt;0,SUM('W6'!$I$35:$J$35,'W6'!$I$37:$J$37,'W6'!$I$39:$J$39,'W6'!$I$41:$J$41,'W6'!$I$43:$J$43,'W6'!$I$45:$J$45,'W6'!$I$47:$J$47),"")</f>
        <v/>
      </c>
      <c r="S16" s="57" t="str">
        <f>IF(SUM('W6'!$I$52:$J$52,'W6'!$I$54:$J$54,'W6'!$I$56:$J$56,'W6'!$I$58:$J$58,'W6'!$I$60:$J$60,'W6'!$I$62:$J$62,'W6'!$I$64:$J$64)&lt;&gt;0,SUM('W6'!$I$52:$J$52,'W6'!$I$54:$J$54,'W6'!$I$56:$J$56,'W6'!$I$58:$J$58,'W6'!$I$60:$J$60,'W6'!$I$62:$J$62,'W6'!$I$64:$J$64),"")</f>
        <v/>
      </c>
      <c r="T16" s="57" t="str">
        <f>IF(SUM('W6'!$I$69:$J$69,'W6'!$I$71:$J$71,'W6'!$I$73:$J$73,'W6'!$I$75:$J$75,'W6'!$I$77:$J$77,'W6'!$I$79:$J$79,'W6'!$I$81:$J$81)&lt;&gt;0,SUM('W6'!$I$69:$J$69,'W6'!$I$71:$J$71,'W6'!$I$73:$J$73,'W6'!$I$75:$J$75,'W6'!$I$77:$J$77,'W6'!$I$79:$J$79,'W6'!$I$81:$J$81),"")</f>
        <v/>
      </c>
      <c r="U16" s="57" t="str">
        <f>IF(SUM('W6'!$I$86:$J$86,'W6'!$I$88:$J$88,'W6'!$I$90:$J$90,'W6'!$I$92:$J$92,'W6'!$I$94:$J$94,'W6'!$I$96:$J$96,'W6'!$I$98:$J$98)&lt;&gt;0,SUM('W6'!$I$86:$J$86,'W6'!$I$88:$J$88,'W6'!$I$90:$J$90,'W6'!$I$92:$J$92,'W6'!$I$94:$J$94,'W6'!$I$96:$J$96,'W6'!$I$98:$J$98),"")</f>
        <v/>
      </c>
      <c r="V16" s="57" t="str">
        <f>IF(SUM('W6'!$I$103:$J$103,'W6'!$I$105:$J$105,'W6'!$I$107:$J$107,'W6'!$I$109:$J$109,'W6'!$I$111:$J$111,'W6'!$I$113:$J$113,'W6'!$I$115:$J$115)&lt;&gt;0,SUM('W6'!$I$103:$J$103,'W6'!$I$105:$J$105,'W6'!$I$107:$J$107,'W6'!$I$109:$J$109,'W6'!$I$111:$J$111,'W6'!$I$113:$J$113,'W6'!$I$115:$J$115),"")</f>
        <v/>
      </c>
      <c r="W16" s="57" t="str">
        <f>IF(SUM('W6'!$I$120:$J$120,'W6'!$I$122:$J$122,'W6'!$I$124:$J$124,'W6'!$I$126:$J$126,'W6'!$I$128:$J$128,'W6'!$I$130:$J$130,'W6'!$I$132:$J$132)&lt;&gt;0,SUM('W6'!$I$120:$J$120,'W6'!$I$122:$J$122,'W6'!$I$124:$J$124,'W6'!$I$126:$J$126,'W6'!$I$128:$J$128,'W6'!$I$130:$J$130,'W6'!$I$132:$J$132),"")</f>
        <v/>
      </c>
      <c r="X16" s="1"/>
      <c r="Y16" s="57" t="str">
        <f>IF(SUM('W6'!$K$18:$L$18,'W6'!$K$20:$L$20,'W6'!$K$22:$L$22,'W6'!$K$24:$L$24,'W6'!$K$26:$L$26,'W6'!$K$28:$L$28,'W6'!$K$30:$L$30)&lt;&gt;0,SUM('W6'!$K$18:$L$18,'W6'!$K$20:$L$20,'W6'!$K$22:$L$22,'W6'!$K$24:$L$24,'W6'!$K$26:$L$26,'W6'!$K$28:$L$28,'W6'!$K$30:$L$30),"")</f>
        <v/>
      </c>
      <c r="Z16" s="57" t="str">
        <f>IF(SUM('W6'!$K$35:$L$35,'W6'!$K$37:$L$37,'W6'!$K$39:$L$39,'W6'!$K$41:$L$41,'W6'!$K$43:$L$43,'W6'!$K$45:$L$45,'W6'!$K$47:$L$47)&lt;&gt;0,SUM('W6'!$K$35:$L$35,'W6'!$K$37:$L$37,'W6'!$K$39:$L$39,'W6'!$K$41:$L$41,'W6'!$K$43:$L$43,'W6'!$K$45:$L$45,'W6'!$K$47:$L$47),"")</f>
        <v/>
      </c>
      <c r="AA16" s="57" t="str">
        <f>IF(SUM('W6'!$K$52:$L$52,'W6'!$K$54:$L$54,'W6'!$K$56:$L$56,'W6'!$K$58:$L$58,'W6'!$K$60:$L$60,'W6'!$K$62:$L$62,'W6'!$K$64:$L$64)&lt;&gt;0,SUM('W6'!$K$52:$L$52,'W6'!$K$54:$L$54,'W6'!$K$56:$L$56,'W6'!$K$58:$L$58,'W6'!$K$60:$L$60,'W6'!$K$62:$L$62,'W6'!$K$64:$L$64),"")</f>
        <v/>
      </c>
      <c r="AB16" s="57" t="str">
        <f>IF(SUM('W6'!$K$69:$L$69,'W6'!$K$71:$L$71,'W6'!$K$73:$L$73,'W6'!$K$75:$L$75,'W6'!$K$77:$L$77,'W6'!$K$79:$L$79,'W6'!$K$81:$L$81)&lt;&gt;0,SUM('W6'!$K$69:$L$69,'W6'!$K$71:$L$71,'W6'!$K$73:$L$73,'W6'!$K$75:$L$75,'W6'!$K$77:$L$77,'W6'!$K$79:$L$79,'W6'!$K$81:$L$81),"")</f>
        <v/>
      </c>
      <c r="AC16" s="57" t="str">
        <f>IF(SUM('W6'!$K$86:$L$86,'W6'!$K$88:$L$88,'W6'!$K$90:$L$90,'W6'!$K$92:$L$92,'W6'!$K$94:$L$94,'W6'!$K$96:$L$96,'W6'!$K$98:$L$98)&lt;&gt;0,SUM('W6'!$K$86:$L$86,'W6'!$K$88:$L$88,'W6'!$K$90:$L$90,'W6'!$K$92:$L$92,'W6'!$K$94:$L$94,'W6'!$K$96:$L$96,'W6'!$K$98:$L$98),"")</f>
        <v/>
      </c>
      <c r="AD16" s="57" t="str">
        <f>IF(SUM('W6'!$K$103:$L$103,'W6'!$K$105:$L$105,'W6'!$K$107:$L$107,'W6'!$K$109:$L$109,'W6'!$K$111:$L$111,'W6'!$K$113:$L$113,'W6'!$K$115:$L$115)&lt;&gt;0,SUM('W6'!$K$86:$L$86,'W6'!$K$88:$L$88,'W6'!$K$90:$L$90,'W6'!$K$92:$L$92,'W6'!$K$94:$L$94,'W6'!$K$96:$L$96,'W6'!$K$98:$L$98),"")</f>
        <v/>
      </c>
      <c r="AE16" s="57" t="str">
        <f>IF(SUM('W6'!$K$120:$L$120,'W6'!$K$122:$L$122,'W6'!$K$124:$L$124,'W6'!$K$126:$L$126,'W6'!$K$128:$L$128,'W6'!$K$130:$L$130,'W6'!$K$132:$L$132)&lt;&gt;0,SUM('W6'!$K$120:$L$120,'W6'!$K$122:$L$122,'W6'!$K$124:$L$124,'W6'!$K$126:$L$126,'W6'!$K$128:$L$128,'W6'!$K$130:$L$130,'W6'!$K$132:$L$132),"")</f>
        <v/>
      </c>
      <c r="AF16" s="1"/>
      <c r="AG16" s="57" t="str">
        <f>IF(SUM('W6'!$M$18:$N$18,'W6'!$M$20:$N$20,'W6'!$M$22:$N$22,'W6'!$M$24:$N$24,'W6'!$M$26:$N$26,'W6'!$M$28:$N$28,'W6'!$M$30:$N$30)&lt;&gt;0,SUM('W6'!$M$18:$N$18,'W6'!$M$20:$N$20,'W6'!$M$22:$N$22,'W6'!$M$24:$N$24,'W6'!$M$26:$N$26,'W6'!$M$28:$N$28,'W6'!$M$30:$N$30),"")</f>
        <v/>
      </c>
      <c r="AH16" s="57" t="str">
        <f>IF(SUM('W6'!$M$35:$N$35,'W6'!$M$37:$N$37,'W6'!$M$39:$N$39,'W6'!$M$41:$N$41,'W6'!$M$43:$N$43,'W6'!$M$45:$N$45,'W6'!$M$47:$N$47)&lt;&gt;0,SUM('W6'!$M$35:$N$35,'W6'!$M$37:$N$37,'W6'!$M$39:$N$39,'W6'!$M$41:$N$41,'W6'!$M$43:$N$43,'W6'!$M$45:$N$45,'W6'!$M$47:$N$47),"")</f>
        <v/>
      </c>
      <c r="AI16" s="57" t="str">
        <f>IF(SUM('W6'!$M$52:$N$52,'W6'!$M$54:$N$54,'W6'!$M$56:$N$56,'W6'!$M$58:$N$58,'W6'!$M$60:$N$60,'W6'!$M$62:$N$62,'W6'!$M$64:$N$64)&lt;&gt;0,SUM('W6'!$M$52:$N$52,'W6'!$M$54:$N$54,'W6'!$M$56:$N$56,'W6'!$M$58:$N$58,'W6'!$M$60:$N$60,'W6'!$M$62:$N$62,'W6'!$M$64:$N$64),"")</f>
        <v/>
      </c>
      <c r="AJ16" s="57" t="str">
        <f>IF(SUM('W6'!$M$69:$N$69,'W6'!$M$71:$N$71,'W6'!$M$73:$N$73,'W6'!$M$75:$N$75,'W6'!$M$77:$N$77,'W6'!$M$79:$N$79,'W6'!$M$81:$N$81)&lt;&gt;0,SUM('W6'!$M$69:$N$69,'W6'!$M$71:$N$71,'W6'!$M$73:$N$73,'W6'!$M$75:$N$75,'W6'!$M$77:$N$77,'W6'!$M$79:$N$79,'W6'!$M$81:$N$81),"")</f>
        <v/>
      </c>
      <c r="AK16" s="57" t="str">
        <f>IF(SUM('W6'!$M$86:$N$86,'W6'!$M$88:$N$88,'W6'!$M$90:$N$90,'W6'!$M$92:$N$92,'W6'!$M$94:$N$94,'W6'!$M$96:$N$96,'W6'!$M$98:$N$98)&lt;&gt;0,SUM('W6'!$M$86:$N$86,'W6'!$M$88:$N$88,'W6'!$M$90:$N$90,'W6'!$M$92:$N$92,'W6'!$M$94:$N$94,'W6'!$M$96:$N$96,'W6'!$M$98:$N$98),"")</f>
        <v/>
      </c>
      <c r="AL16" s="57" t="str">
        <f>IF(SUM('W6'!$M$103:$N$103,'W6'!$M$105:$N$105,'W6'!$M$107:$N$107,'W6'!$M$109:$N$109,'W6'!$M$111:$N$111,'W6'!$M$113:$N$113,'W6'!$M$115:$N$115)&lt;&gt;0,SUM('W6'!$M$103:$N$103,'W6'!$M$105:$N$105,'W6'!$M$107:$N$107,'W6'!$M$109:$N$109,'W6'!$M$111:$N$111,'W6'!$M$113:$N$113,'W6'!$M$115:$N$115),"")</f>
        <v/>
      </c>
      <c r="AM16" s="57" t="str">
        <f>IF(SUM('W6'!$M$120:$N$120,'W6'!$M$122:$N$122,'W6'!$M$124:$N$124,'W6'!$M$126:$N$126,'W6'!$M$128:$N$128,'W6'!$M$130:$N$130,'W6'!$M$132:$N$132)&lt;&gt;0,SUM('W6'!$M$120:$N$120,'W6'!$M$122:$N$122,'W6'!$M$124:$N$124,'W6'!$M$126:$N$126,'W6'!$M$128:$N$128,'W6'!$M$130:$N$130,'W6'!$M$132:$N$132),"")</f>
        <v/>
      </c>
      <c r="AN16" s="1"/>
      <c r="AO16" s="57" t="str">
        <f>IF(SUM('W6'!$O$18:$P$18,'W6'!$O$20:$P$20,'W6'!$O$22:$P$22,'W6'!$O$24:$P$24,'W6'!$O$26:$P$26,'W6'!$O$28:$P$28,'W6'!$O$30:$P$30)&lt;&gt;0,SUM('W6'!$O$18:$P$18,'W6'!$O$20:$P$20,'W6'!$O$22:$P$22,'W6'!$O$24:$P$24,'W6'!$O$26:$P$26,'W6'!$O$28:$P$28,'W6'!$O$30:$P$30),"")</f>
        <v/>
      </c>
      <c r="AP16" s="57" t="str">
        <f>IF(SUM('W6'!$O$35:$P$35,'W6'!$O$37:$P$37,'W6'!$O$39:$P$39,'W6'!$O$41:$P$41,'W6'!$O$43:$P$43,'W6'!$O$45:$P$45,'W6'!$O$47:$P$47)&lt;&gt;0,SUM('W6'!$O$35:$P$35,'W6'!$O$37:$P$37,'W6'!$O$39:$P$39,'W6'!$O$41:$P$41,'W6'!$O$43:$P$43,'W6'!$O$45:$P$45,'W6'!$O$47:$P$47),"")</f>
        <v/>
      </c>
      <c r="AQ16" s="57" t="str">
        <f>IF(SUM('W6'!$O$52:$P$52,'W6'!$O$54:$P$54,'W6'!$O$56:$P$56,'W6'!$O$58:$P$58,'W6'!$O$60:$P$60,'W6'!$O$62:$P$62,'W6'!$O$64:$P$64)&lt;&gt;0,SUM('W6'!$O$52:$P$52,'W6'!$O$54:$P$54,'W6'!$O$56:$P$56,'W6'!$O$58:$P$58,'W6'!$O$60:$P$60,'W6'!$O$62:$P$62,'W6'!$O$64:$P$64),"")</f>
        <v/>
      </c>
      <c r="AR16" s="57" t="str">
        <f>IF(SUM('W6'!$O$69:$P$69,'W6'!$O$71:$P$71,'W6'!$O$73:$P$73,'W6'!$O$75:$P$75,'W6'!$O$77:$P$77,'W6'!$O$79:$P$79,'W6'!$O$81:$P$81)&lt;&gt;0,SUM('W6'!$O$69:$P$69,'W6'!$O$71:$P$71,'W6'!$O$73:$P$73,'W6'!$O$75:$P$75,'W6'!$O$77:$P$77,'W6'!$O$79:$P$79,'W6'!$O$81:$P$81),"")</f>
        <v/>
      </c>
      <c r="AS16" s="57" t="str">
        <f>IF(SUM('W6'!$O$86:$P$86,'W6'!$O$88:$P$88,'W6'!$O$90:$P$90,'W6'!$O$92:$P$92,'W6'!$O$94:$P$94,'W6'!$O$96:$P$96,'W6'!$O$98:$P$98)&lt;&gt;0,SUM('W6'!$O$86:$P$86,'W6'!$O$88:$P$88,'W6'!$O$90:$P$90,'W6'!$O$92:$P$92,'W6'!$O$94:$P$94,'W6'!$O$96:$P$96,'W6'!$O$98:$P$98),"")</f>
        <v/>
      </c>
      <c r="AT16" s="57" t="str">
        <f>IF(SUM('W6'!$M$103:$N$103,'W6'!$M$105:$N$105,'W6'!$M$107:$N$107,'W6'!$M$109:$N$109,'W6'!$M$111:$N$111,'W6'!$M$113:$N$113,'W6'!$M$115:$N$115)&lt;&gt;0,SUM('W6'!$M$103:$N$103,'W6'!$M$105:$N$105,'W6'!$M$107:$N$107,'W6'!$M$109:$N$109,'W6'!$M$111:$N$111,'W6'!$M$113:$N$113,'W6'!$M$115:$N$115),"")</f>
        <v/>
      </c>
      <c r="AU16" s="57" t="str">
        <f>IF(SUM('W6'!$O$120:$P$120,'W6'!$O$122:$P$122,'W6'!$O$124:$P$124,'W6'!$O$126:$P$126,'W6'!$O$128:$P$128,'W6'!$O$130:$P$130,'W6'!$O$132:$P$132)&lt;&gt;0,SUM('W6'!$O$120:$P$120,'W6'!$O$122:$P$122,'W6'!$O$124:$P$124,'W6'!$O$126:$P$126,'W6'!$O$128:$P$128,'W6'!$O$130:$P$130,'W6'!$O$132:$P$132),"")</f>
        <v/>
      </c>
    </row>
    <row r="17" spans="2:47" ht="16" customHeight="1">
      <c r="B17" s="63">
        <v>7</v>
      </c>
      <c r="C17" s="92">
        <v>45698</v>
      </c>
      <c r="D17" s="92">
        <v>45699</v>
      </c>
      <c r="E17" s="92">
        <v>45700</v>
      </c>
      <c r="F17" s="92">
        <v>45701</v>
      </c>
      <c r="G17" s="92">
        <v>45702</v>
      </c>
      <c r="H17" s="92">
        <v>45703</v>
      </c>
      <c r="I17" s="92">
        <v>45704</v>
      </c>
      <c r="J17" s="104" t="str">
        <f t="shared" si="1"/>
        <v>Woche 7 / 2025</v>
      </c>
      <c r="K17" s="104" t="str">
        <f t="shared" si="2"/>
        <v>10. Februar 2025 bis 16. Februar 2025</v>
      </c>
      <c r="L17" s="92" t="b">
        <f t="shared" ca="1" si="0"/>
        <v>0</v>
      </c>
      <c r="M17" s="1"/>
      <c r="N17" s="108"/>
      <c r="O17" s="109"/>
      <c r="P17" s="1"/>
      <c r="Q17" s="57" t="str">
        <f>IF(SUM('W7'!$I$18:$J$18,'W7'!$I$20:$J$20,'W7'!$I$22:$J$22,'W7'!$I$24:$J$24,'W7'!$I$26:$J$26,'W7'!$I$28:$J$28,'W7'!$I$30:$J$30)&lt;&gt;0,SUM('W7'!$I$18:$J$18,'W7'!$I$20:$J$20,'W7'!$I$22:$J$22,'W7'!$I$24:$J$24,'W7'!$I$26:$J$26,'W7'!$I$28:$J$28,'W7'!$I$30:$J$30),"")</f>
        <v/>
      </c>
      <c r="R17" s="57" t="str">
        <f>IF(SUM('W7'!$I$35:$J$35,'W7'!$I$37:$J$37,'W7'!$I$39:$J$39,'W7'!$I$41:$J$41,'W7'!$I$43:$J$43,'W7'!$I$45:$J$45,'W7'!$I$47:$J$47)&lt;&gt;0,SUM('W7'!$I$35:$J$35,'W7'!$I$37:$J$37,'W7'!$I$39:$J$39,'W7'!$I$41:$J$41,'W7'!$I$43:$J$43,'W7'!$I$45:$J$45,'W7'!$I$47:$J$47),"")</f>
        <v/>
      </c>
      <c r="S17" s="57" t="str">
        <f>IF(SUM('W7'!$I$52:$J$52,'W7'!$I$54:$J$54,'W7'!$I$56:$J$56,'W7'!$I$58:$J$58,'W7'!$I$60:$J$60,'W7'!$I$62:$J$62,'W7'!$I$64:$J$64)&lt;&gt;0,SUM('W7'!$I$52:$J$52,'W7'!$I$54:$J$54,'W7'!$I$56:$J$56,'W7'!$I$58:$J$58,'W7'!$I$60:$J$60,'W7'!$I$62:$J$62,'W7'!$I$64:$J$64),"")</f>
        <v/>
      </c>
      <c r="T17" s="57" t="str">
        <f>IF(SUM('W7'!$I$69:$J$69,'W7'!$I$71:$J$71,'W7'!$I$73:$J$73,'W7'!$I$75:$J$75,'W7'!$I$77:$J$77,'W7'!$I$79:$J$79,'W7'!$I$81:$J$81)&lt;&gt;0,SUM('W7'!$I$69:$J$69,'W7'!$I$71:$J$71,'W7'!$I$73:$J$73,'W7'!$I$75:$J$75,'W7'!$I$77:$J$77,'W7'!$I$79:$J$79,'W7'!$I$81:$J$81),"")</f>
        <v/>
      </c>
      <c r="U17" s="57" t="str">
        <f>IF(SUM('W7'!$I$86:$J$86,'W7'!$I$88:$J$88,'W7'!$I$90:$J$90,'W7'!$I$92:$J$92,'W7'!$I$94:$J$94,'W7'!$I$96:$J$96,'W7'!$I$98:$J$98)&lt;&gt;0,SUM('W7'!$I$86:$J$86,'W7'!$I$88:$J$88,'W7'!$I$90:$J$90,'W7'!$I$92:$J$92,'W7'!$I$94:$J$94,'W7'!$I$96:$J$96,'W7'!$I$98:$J$98),"")</f>
        <v/>
      </c>
      <c r="V17" s="57" t="str">
        <f>IF(SUM('W7'!$I$103:$J$103,'W7'!$I$105:$J$105,'W7'!$I$107:$J$107,'W7'!$I$109:$J$109,'W7'!$I$111:$J$111,'W7'!$I$113:$J$113,'W7'!$I$115:$J$115)&lt;&gt;0,SUM('W7'!$I$103:$J$103,'W7'!$I$105:$J$105,'W7'!$I$107:$J$107,'W7'!$I$109:$J$109,'W7'!$I$111:$J$111,'W7'!$I$113:$J$113,'W7'!$I$115:$J$115),"")</f>
        <v/>
      </c>
      <c r="W17" s="57" t="str">
        <f>IF(SUM('W7'!$I$120:$J$120,'W7'!$I$122:$J$122,'W7'!$I$124:$J$124,'W7'!$I$126:$J$126,'W7'!$I$128:$J$128,'W7'!$I$130:$J$130,'W7'!$I$132:$J$132)&lt;&gt;0,SUM('W7'!$I$120:$J$120,'W7'!$I$122:$J$122,'W7'!$I$124:$J$124,'W7'!$I$126:$J$126,'W7'!$I$128:$J$128,'W7'!$I$130:$J$130,'W7'!$I$132:$J$132),"")</f>
        <v/>
      </c>
      <c r="X17" s="1"/>
      <c r="Y17" s="57" t="str">
        <f>IF(SUM('W7'!$K$18:$L$18,'W7'!$K$20:$L$20,'W7'!$K$22:$L$22,'W7'!$K$24:$L$24,'W7'!$K$26:$L$26,'W7'!$K$28:$L$28,'W7'!$K$30:$L$30)&lt;&gt;0,SUM('W7'!$K$18:$L$18,'W7'!$K$20:$L$20,'W7'!$K$22:$L$22,'W7'!$K$24:$L$24,'W7'!$K$26:$L$26,'W7'!$K$28:$L$28,'W7'!$K$30:$L$30),"")</f>
        <v/>
      </c>
      <c r="Z17" s="57" t="str">
        <f>IF(SUM('W7'!$K$35:$L$35,'W7'!$K$37:$L$37,'W7'!$K$39:$L$39,'W7'!$K$41:$L$41,'W7'!$K$43:$L$43,'W7'!$K$45:$L$45,'W7'!$K$47:$L$47)&lt;&gt;0,SUM('W7'!$K$35:$L$35,'W7'!$K$37:$L$37,'W7'!$K$39:$L$39,'W7'!$K$41:$L$41,'W7'!$K$43:$L$43,'W7'!$K$45:$L$45,'W7'!$K$47:$L$47),"")</f>
        <v/>
      </c>
      <c r="AA17" s="57" t="str">
        <f>IF(SUM('W7'!$K$52:$L$52,'W7'!$K$54:$L$54,'W7'!$K$56:$L$56,'W7'!$K$58:$L$58,'W7'!$K$60:$L$60,'W7'!$K$62:$L$62,'W7'!$K$64:$L$64)&lt;&gt;0,SUM('W7'!$K$52:$L$52,'W7'!$K$54:$L$54,'W7'!$K$56:$L$56,'W7'!$K$58:$L$58,'W7'!$K$60:$L$60,'W7'!$K$62:$L$62,'W7'!$K$64:$L$64),"")</f>
        <v/>
      </c>
      <c r="AB17" s="57" t="str">
        <f>IF(SUM('W7'!$K$69:$L$69,'W7'!$K$71:$L$71,'W7'!$K$73:$L$73,'W7'!$K$75:$L$75,'W7'!$K$77:$L$77,'W7'!$K$79:$L$79,'W7'!$K$81:$L$81)&lt;&gt;0,SUM('W7'!$K$69:$L$69,'W7'!$K$71:$L$71,'W7'!$K$73:$L$73,'W7'!$K$75:$L$75,'W7'!$K$77:$L$77,'W7'!$K$79:$L$79,'W7'!$K$81:$L$81),"")</f>
        <v/>
      </c>
      <c r="AC17" s="57" t="str">
        <f>IF(SUM('W7'!$K$86:$L$86,'W7'!$K$88:$L$88,'W7'!$K$90:$L$90,'W7'!$K$92:$L$92,'W7'!$K$94:$L$94,'W7'!$K$96:$L$96,'W7'!$K$98:$L$98)&lt;&gt;0,SUM('W7'!$K$86:$L$86,'W7'!$K$88:$L$88,'W7'!$K$90:$L$90,'W7'!$K$92:$L$92,'W7'!$K$94:$L$94,'W7'!$K$96:$L$96,'W7'!$K$98:$L$98),"")</f>
        <v/>
      </c>
      <c r="AD17" s="57" t="str">
        <f>IF(SUM('W7'!$K$103:$L$103,'W7'!$K$105:$L$105,'W7'!$K$107:$L$107,'W7'!$K$109:$L$109,'W7'!$K$111:$L$111,'W7'!$K$113:$L$113,'W7'!$K$115:$L$115)&lt;&gt;0,SUM('W7'!$K$86:$L$86,'W7'!$K$88:$L$88,'W7'!$K$90:$L$90,'W7'!$K$92:$L$92,'W7'!$K$94:$L$94,'W7'!$K$96:$L$96,'W7'!$K$98:$L$98),"")</f>
        <v/>
      </c>
      <c r="AE17" s="57" t="str">
        <f>IF(SUM('W7'!$K$120:$L$120,'W7'!$K$122:$L$122,'W7'!$K$124:$L$124,'W7'!$K$126:$L$126,'W7'!$K$128:$L$128,'W7'!$K$130:$L$130,'W7'!$K$132:$L$132)&lt;&gt;0,SUM('W7'!$K$120:$L$120,'W7'!$K$122:$L$122,'W7'!$K$124:$L$124,'W7'!$K$126:$L$126,'W7'!$K$128:$L$128,'W7'!$K$130:$L$130,'W7'!$K$132:$L$132),"")</f>
        <v/>
      </c>
      <c r="AF17" s="1"/>
      <c r="AG17" s="57" t="str">
        <f>IF(SUM('W7'!$M$18:$N$18,'W7'!$M$20:$N$20,'W7'!$M$22:$N$22,'W7'!$M$24:$N$24,'W7'!$M$26:$N$26,'W7'!$M$28:$N$28,'W7'!$M$30:$N$30)&lt;&gt;0,SUM('W7'!$M$18:$N$18,'W7'!$M$20:$N$20,'W7'!$M$22:$N$22,'W7'!$M$24:$N$24,'W7'!$M$26:$N$26,'W7'!$M$28:$N$28,'W7'!$M$30:$N$30),"")</f>
        <v/>
      </c>
      <c r="AH17" s="57" t="str">
        <f>IF(SUM('W7'!$M$35:$N$35,'W7'!$M$37:$N$37,'W7'!$M$39:$N$39,'W7'!$M$41:$N$41,'W7'!$M$43:$N$43,'W7'!$M$45:$N$45,'W7'!$M$47:$N$47)&lt;&gt;0,SUM('W7'!$M$35:$N$35,'W7'!$M$37:$N$37,'W7'!$M$39:$N$39,'W7'!$M$41:$N$41,'W7'!$M$43:$N$43,'W7'!$M$45:$N$45,'W7'!$M$47:$N$47),"")</f>
        <v/>
      </c>
      <c r="AI17" s="57" t="str">
        <f>IF(SUM('W7'!$M$52:$N$52,'W7'!$M$54:$N$54,'W7'!$M$56:$N$56,'W7'!$M$58:$N$58,'W7'!$M$60:$N$60,'W7'!$M$62:$N$62,'W7'!$M$64:$N$64)&lt;&gt;0,SUM('W7'!$M$52:$N$52,'W7'!$M$54:$N$54,'W7'!$M$56:$N$56,'W7'!$M$58:$N$58,'W7'!$M$60:$N$60,'W7'!$M$62:$N$62,'W7'!$M$64:$N$64),"")</f>
        <v/>
      </c>
      <c r="AJ17" s="57" t="str">
        <f>IF(SUM('W7'!$M$69:$N$69,'W7'!$M$71:$N$71,'W7'!$M$73:$N$73,'W7'!$M$75:$N$75,'W7'!$M$77:$N$77,'W7'!$M$79:$N$79,'W7'!$M$81:$N$81)&lt;&gt;0,SUM('W7'!$M$69:$N$69,'W7'!$M$71:$N$71,'W7'!$M$73:$N$73,'W7'!$M$75:$N$75,'W7'!$M$77:$N$77,'W7'!$M$79:$N$79,'W7'!$M$81:$N$81),"")</f>
        <v/>
      </c>
      <c r="AK17" s="57" t="str">
        <f>IF(SUM('W7'!$M$86:$N$86,'W7'!$M$88:$N$88,'W7'!$M$90:$N$90,'W7'!$M$92:$N$92,'W7'!$M$94:$N$94,'W7'!$M$96:$N$96,'W7'!$M$98:$N$98)&lt;&gt;0,SUM('W7'!$M$86:$N$86,'W7'!$M$88:$N$88,'W7'!$M$90:$N$90,'W7'!$M$92:$N$92,'W7'!$M$94:$N$94,'W7'!$M$96:$N$96,'W7'!$M$98:$N$98),"")</f>
        <v/>
      </c>
      <c r="AL17" s="57" t="str">
        <f>IF(SUM('W7'!$M$103:$N$103,'W7'!$M$105:$N$105,'W7'!$M$107:$N$107,'W7'!$M$109:$N$109,'W7'!$M$111:$N$111,'W7'!$M$113:$N$113,'W7'!$M$115:$N$115)&lt;&gt;0,SUM('W7'!$M$103:$N$103,'W7'!$M$105:$N$105,'W7'!$M$107:$N$107,'W7'!$M$109:$N$109,'W7'!$M$111:$N$111,'W7'!$M$113:$N$113,'W7'!$M$115:$N$115),"")</f>
        <v/>
      </c>
      <c r="AM17" s="57" t="str">
        <f>IF(SUM('W7'!$M$120:$N$120,'W7'!$M$122:$N$122,'W7'!$M$124:$N$124,'W7'!$M$126:$N$126,'W7'!$M$128:$N$128,'W7'!$M$130:$N$130,'W7'!$M$132:$N$132)&lt;&gt;0,SUM('W7'!$M$120:$N$120,'W7'!$M$122:$N$122,'W7'!$M$124:$N$124,'W7'!$M$126:$N$126,'W7'!$M$128:$N$128,'W7'!$M$130:$N$130,'W7'!$M$132:$N$132),"")</f>
        <v/>
      </c>
      <c r="AN17" s="1"/>
      <c r="AO17" s="57" t="str">
        <f>IF(SUM('W7'!$O$18:$P$18,'W7'!$O$20:$P$20,'W7'!$O$22:$P$22,'W7'!$O$24:$P$24,'W7'!$O$26:$P$26,'W7'!$O$28:$P$28,'W7'!$O$30:$P$30)&lt;&gt;0,SUM('W7'!$O$18:$P$18,'W7'!$O$20:$P$20,'W7'!$O$22:$P$22,'W7'!$O$24:$P$24,'W7'!$O$26:$P$26,'W7'!$O$28:$P$28,'W7'!$O$30:$P$30),"")</f>
        <v/>
      </c>
      <c r="AP17" s="57" t="str">
        <f>IF(SUM('W7'!$O$35:$P$35,'W7'!$O$37:$P$37,'W7'!$O$39:$P$39,'W7'!$O$41:$P$41,'W7'!$O$43:$P$43,'W7'!$O$45:$P$45,'W7'!$O$47:$P$47)&lt;&gt;0,SUM('W7'!$O$35:$P$35,'W7'!$O$37:$P$37,'W7'!$O$39:$P$39,'W7'!$O$41:$P$41,'W7'!$O$43:$P$43,'W7'!$O$45:$P$45,'W7'!$O$47:$P$47),"")</f>
        <v/>
      </c>
      <c r="AQ17" s="57" t="str">
        <f>IF(SUM('W7'!$O$52:$P$52,'W7'!$O$54:$P$54,'W7'!$O$56:$P$56,'W7'!$O$58:$P$58,'W7'!$O$60:$P$60,'W7'!$O$62:$P$62,'W7'!$O$64:$P$64)&lt;&gt;0,SUM('W7'!$O$52:$P$52,'W7'!$O$54:$P$54,'W7'!$O$56:$P$56,'W7'!$O$58:$P$58,'W7'!$O$60:$P$60,'W7'!$O$62:$P$62,'W7'!$O$64:$P$64),"")</f>
        <v/>
      </c>
      <c r="AR17" s="57" t="str">
        <f>IF(SUM('W7'!$O$69:$P$69,'W7'!$O$71:$P$71,'W7'!$O$73:$P$73,'W7'!$O$75:$P$75,'W7'!$O$77:$P$77,'W7'!$O$79:$P$79,'W7'!$O$81:$P$81)&lt;&gt;0,SUM('W7'!$O$69:$P$69,'W7'!$O$71:$P$71,'W7'!$O$73:$P$73,'W7'!$O$75:$P$75,'W7'!$O$77:$P$77,'W7'!$O$79:$P$79,'W7'!$O$81:$P$81),"")</f>
        <v/>
      </c>
      <c r="AS17" s="57" t="str">
        <f>IF(SUM('W7'!$O$86:$P$86,'W7'!$O$88:$P$88,'W7'!$O$90:$P$90,'W7'!$O$92:$P$92,'W7'!$O$94:$P$94,'W7'!$O$96:$P$96,'W7'!$O$98:$P$98)&lt;&gt;0,SUM('W7'!$O$86:$P$86,'W7'!$O$88:$P$88,'W7'!$O$90:$P$90,'W7'!$O$92:$P$92,'W7'!$O$94:$P$94,'W7'!$O$96:$P$96,'W7'!$O$98:$P$98),"")</f>
        <v/>
      </c>
      <c r="AT17" s="57" t="str">
        <f>IF(SUM('W7'!$M$103:$N$103,'W7'!$M$105:$N$105,'W7'!$M$107:$N$107,'W7'!$M$109:$N$109,'W7'!$M$111:$N$111,'W7'!$M$113:$N$113,'W7'!$M$115:$N$115)&lt;&gt;0,SUM('W7'!$M$103:$N$103,'W7'!$M$105:$N$105,'W7'!$M$107:$N$107,'W7'!$M$109:$N$109,'W7'!$M$111:$N$111,'W7'!$M$113:$N$113,'W7'!$M$115:$N$115),"")</f>
        <v/>
      </c>
      <c r="AU17" s="57" t="str">
        <f>IF(SUM('W7'!$O$120:$P$120,'W7'!$O$122:$P$122,'W7'!$O$124:$P$124,'W7'!$O$126:$P$126,'W7'!$O$128:$P$128,'W7'!$O$130:$P$130,'W7'!$O$132:$P$132)&lt;&gt;0,SUM('W7'!$O$120:$P$120,'W7'!$O$122:$P$122,'W7'!$O$124:$P$124,'W7'!$O$126:$P$126,'W7'!$O$128:$P$128,'W7'!$O$130:$P$130,'W7'!$O$132:$P$132),"")</f>
        <v/>
      </c>
    </row>
    <row r="18" spans="2:47" ht="16" customHeight="1">
      <c r="B18" s="63">
        <v>8</v>
      </c>
      <c r="C18" s="92">
        <v>45705</v>
      </c>
      <c r="D18" s="92">
        <v>45706</v>
      </c>
      <c r="E18" s="92">
        <v>45707</v>
      </c>
      <c r="F18" s="92">
        <v>45708</v>
      </c>
      <c r="G18" s="92">
        <v>45709</v>
      </c>
      <c r="H18" s="92">
        <v>45710</v>
      </c>
      <c r="I18" s="92">
        <v>45711</v>
      </c>
      <c r="J18" s="104" t="str">
        <f t="shared" si="1"/>
        <v>Woche 8 / 2025</v>
      </c>
      <c r="K18" s="104" t="str">
        <f t="shared" si="2"/>
        <v>17. Februar 2025 bis 23. Februar 2025</v>
      </c>
      <c r="L18" s="92" t="b">
        <f t="shared" ca="1" si="0"/>
        <v>0</v>
      </c>
      <c r="M18" s="1"/>
      <c r="N18" s="108"/>
      <c r="O18" s="109"/>
      <c r="P18" s="1"/>
      <c r="Q18" s="57" t="str">
        <f>IF(SUM('W8'!$I$18:$J$18,'W8'!$I$20:$J$20,'W8'!$I$22:$J$22,'W8'!$I$24:$J$24,'W8'!$I$26:$J$26,'W8'!$I$28:$J$28,'W8'!$I$30:$J$30)&lt;&gt;0,SUM('W8'!$I$18:$J$18,'W8'!$I$20:$J$20,'W8'!$I$22:$J$22,'W8'!$I$24:$J$24,'W8'!$I$26:$J$26,'W8'!$I$28:$J$28,'W8'!$I$30:$J$30),"")</f>
        <v/>
      </c>
      <c r="R18" s="57" t="str">
        <f>IF(SUM('W8'!$I$35:$J$35,'W8'!$I$37:$J$37,'W8'!$I$39:$J$39,'W8'!$I$41:$J$41,'W8'!$I$43:$J$43,'W8'!$I$45:$J$45,'W8'!$I$47:$J$47)&lt;&gt;0,SUM('W8'!$I$35:$J$35,'W8'!$I$37:$J$37,'W8'!$I$39:$J$39,'W8'!$I$41:$J$41,'W8'!$I$43:$J$43,'W8'!$I$45:$J$45,'W8'!$I$47:$J$47),"")</f>
        <v/>
      </c>
      <c r="S18" s="57" t="str">
        <f>IF(SUM('W8'!$I$52:$J$52,'W8'!$I$54:$J$54,'W8'!$I$56:$J$56,'W8'!$I$58:$J$58,'W8'!$I$60:$J$60,'W8'!$I$62:$J$62,'W8'!$I$64:$J$64)&lt;&gt;0,SUM('W8'!$I$52:$J$52,'W8'!$I$54:$J$54,'W8'!$I$56:$J$56,'W8'!$I$58:$J$58,'W8'!$I$60:$J$60,'W8'!$I$62:$J$62,'W8'!$I$64:$J$64),"")</f>
        <v/>
      </c>
      <c r="T18" s="57" t="str">
        <f>IF(SUM('W8'!$I$69:$J$69,'W8'!$I$71:$J$71,'W8'!$I$73:$J$73,'W8'!$I$75:$J$75,'W8'!$I$77:$J$77,'W8'!$I$79:$J$79,'W8'!$I$81:$J$81)&lt;&gt;0,SUM('W8'!$I$69:$J$69,'W8'!$I$71:$J$71,'W8'!$I$73:$J$73,'W8'!$I$75:$J$75,'W8'!$I$77:$J$77,'W8'!$I$79:$J$79,'W8'!$I$81:$J$81),"")</f>
        <v/>
      </c>
      <c r="U18" s="57" t="str">
        <f>IF(SUM('W8'!$I$86:$J$86,'W8'!$I$88:$J$88,'W8'!$I$90:$J$90,'W8'!$I$92:$J$92,'W8'!$I$94:$J$94,'W8'!$I$96:$J$96,'W8'!$I$98:$J$98)&lt;&gt;0,SUM('W8'!$I$86:$J$86,'W8'!$I$88:$J$88,'W8'!$I$90:$J$90,'W8'!$I$92:$J$92,'W8'!$I$94:$J$94,'W8'!$I$96:$J$96,'W8'!$I$98:$J$98),"")</f>
        <v/>
      </c>
      <c r="V18" s="57" t="str">
        <f>IF(SUM('W8'!$I$103:$J$103,'W8'!$I$105:$J$105,'W8'!$I$107:$J$107,'W8'!$I$109:$J$109,'W8'!$I$111:$J$111,'W8'!$I$113:$J$113,'W8'!$I$115:$J$115)&lt;&gt;0,SUM('W8'!$I$103:$J$103,'W8'!$I$105:$J$105,'W8'!$I$107:$J$107,'W8'!$I$109:$J$109,'W8'!$I$111:$J$111,'W8'!$I$113:$J$113,'W8'!$I$115:$J$115),"")</f>
        <v/>
      </c>
      <c r="W18" s="57" t="str">
        <f>IF(SUM('W8'!$I$120:$J$120,'W8'!$I$122:$J$122,'W8'!$I$124:$J$124,'W8'!$I$126:$J$126,'W8'!$I$128:$J$128,'W8'!$I$130:$J$130,'W8'!$I$132:$J$132)&lt;&gt;0,SUM('W8'!$I$120:$J$120,'W8'!$I$122:$J$122,'W8'!$I$124:$J$124,'W8'!$I$126:$J$126,'W8'!$I$128:$J$128,'W8'!$I$130:$J$130,'W8'!$I$132:$J$132),"")</f>
        <v/>
      </c>
      <c r="X18" s="1"/>
      <c r="Y18" s="57" t="str">
        <f>IF(SUM('W8'!$K$18:$L$18,'W8'!$K$20:$L$20,'W8'!$K$22:$L$22,'W8'!$K$24:$L$24,'W8'!$K$26:$L$26,'W8'!$K$28:$L$28,'W8'!$K$30:$L$30)&lt;&gt;0,SUM('W8'!$K$18:$L$18,'W8'!$K$20:$L$20,'W8'!$K$22:$L$22,'W8'!$K$24:$L$24,'W8'!$K$26:$L$26,'W8'!$K$28:$L$28,'W8'!$K$30:$L$30),"")</f>
        <v/>
      </c>
      <c r="Z18" s="57" t="str">
        <f>IF(SUM('W8'!$K$35:$L$35,'W8'!$K$37:$L$37,'W8'!$K$39:$L$39,'W8'!$K$41:$L$41,'W8'!$K$43:$L$43,'W8'!$K$45:$L$45,'W8'!$K$47:$L$47)&lt;&gt;0,SUM('W8'!$K$35:$L$35,'W8'!$K$37:$L$37,'W8'!$K$39:$L$39,'W8'!$K$41:$L$41,'W8'!$K$43:$L$43,'W8'!$K$45:$L$45,'W8'!$K$47:$L$47),"")</f>
        <v/>
      </c>
      <c r="AA18" s="57" t="str">
        <f>IF(SUM('W8'!$K$52:$L$52,'W8'!$K$54:$L$54,'W8'!$K$56:$L$56,'W8'!$K$58:$L$58,'W8'!$K$60:$L$60,'W8'!$K$62:$L$62,'W8'!$K$64:$L$64)&lt;&gt;0,SUM('W8'!$K$52:$L$52,'W8'!$K$54:$L$54,'W8'!$K$56:$L$56,'W8'!$K$58:$L$58,'W8'!$K$60:$L$60,'W8'!$K$62:$L$62,'W8'!$K$64:$L$64),"")</f>
        <v/>
      </c>
      <c r="AB18" s="57" t="str">
        <f>IF(SUM('W8'!$K$69:$L$69,'W8'!$K$71:$L$71,'W8'!$K$73:$L$73,'W8'!$K$75:$L$75,'W8'!$K$77:$L$77,'W8'!$K$79:$L$79,'W8'!$K$81:$L$81)&lt;&gt;0,SUM('W8'!$K$69:$L$69,'W8'!$K$71:$L$71,'W8'!$K$73:$L$73,'W8'!$K$75:$L$75,'W8'!$K$77:$L$77,'W8'!$K$79:$L$79,'W8'!$K$81:$L$81),"")</f>
        <v/>
      </c>
      <c r="AC18" s="57" t="str">
        <f>IF(SUM('W8'!$K$86:$L$86,'W8'!$K$88:$L$88,'W8'!$K$90:$L$90,'W8'!$K$92:$L$92,'W8'!$K$94:$L$94,'W8'!$K$96:$L$96,'W8'!$K$98:$L$98)&lt;&gt;0,SUM('W8'!$K$86:$L$86,'W8'!$K$88:$L$88,'W8'!$K$90:$L$90,'W8'!$K$92:$L$92,'W8'!$K$94:$L$94,'W8'!$K$96:$L$96,'W8'!$K$98:$L$98),"")</f>
        <v/>
      </c>
      <c r="AD18" s="57" t="str">
        <f>IF(SUM('W8'!$K$103:$L$103,'W8'!$K$105:$L$105,'W8'!$K$107:$L$107,'W8'!$K$109:$L$109,'W8'!$K$111:$L$111,'W8'!$K$113:$L$113,'W8'!$K$115:$L$115)&lt;&gt;0,SUM('W8'!$K$86:$L$86,'W8'!$K$88:$L$88,'W8'!$K$90:$L$90,'W8'!$K$92:$L$92,'W8'!$K$94:$L$94,'W8'!$K$96:$L$96,'W8'!$K$98:$L$98),"")</f>
        <v/>
      </c>
      <c r="AE18" s="57" t="str">
        <f>IF(SUM('W8'!$K$120:$L$120,'W8'!$K$122:$L$122,'W8'!$K$124:$L$124,'W8'!$K$126:$L$126,'W8'!$K$128:$L$128,'W8'!$K$130:$L$130,'W8'!$K$132:$L$132)&lt;&gt;0,SUM('W8'!$K$120:$L$120,'W8'!$K$122:$L$122,'W8'!$K$124:$L$124,'W8'!$K$126:$L$126,'W8'!$K$128:$L$128,'W8'!$K$130:$L$130,'W8'!$K$132:$L$132),"")</f>
        <v/>
      </c>
      <c r="AF18" s="1"/>
      <c r="AG18" s="57" t="str">
        <f>IF(SUM('W8'!$M$18:$N$18,'W8'!$M$20:$N$20,'W8'!$M$22:$N$22,'W8'!$M$24:$N$24,'W8'!$M$26:$N$26,'W8'!$M$28:$N$28,'W8'!$M$30:$N$30)&lt;&gt;0,SUM('W8'!$M$18:$N$18,'W8'!$M$20:$N$20,'W8'!$M$22:$N$22,'W8'!$M$24:$N$24,'W8'!$M$26:$N$26,'W8'!$M$28:$N$28,'W8'!$M$30:$N$30),"")</f>
        <v/>
      </c>
      <c r="AH18" s="57" t="str">
        <f>IF(SUM('W8'!$M$35:$N$35,'W8'!$M$37:$N$37,'W8'!$M$39:$N$39,'W8'!$M$41:$N$41,'W8'!$M$43:$N$43,'W8'!$M$45:$N$45,'W8'!$M$47:$N$47)&lt;&gt;0,SUM('W8'!$M$35:$N$35,'W8'!$M$37:$N$37,'W8'!$M$39:$N$39,'W8'!$M$41:$N$41,'W8'!$M$43:$N$43,'W8'!$M$45:$N$45,'W8'!$M$47:$N$47),"")</f>
        <v/>
      </c>
      <c r="AI18" s="57" t="str">
        <f>IF(SUM('W8'!$M$52:$N$52,'W8'!$M$54:$N$54,'W8'!$M$56:$N$56,'W8'!$M$58:$N$58,'W8'!$M$60:$N$60,'W8'!$M$62:$N$62,'W8'!$M$64:$N$64)&lt;&gt;0,SUM('W8'!$M$52:$N$52,'W8'!$M$54:$N$54,'W8'!$M$56:$N$56,'W8'!$M$58:$N$58,'W8'!$M$60:$N$60,'W8'!$M$62:$N$62,'W8'!$M$64:$N$64),"")</f>
        <v/>
      </c>
      <c r="AJ18" s="57" t="str">
        <f>IF(SUM('W8'!$M$69:$N$69,'W8'!$M$71:$N$71,'W8'!$M$73:$N$73,'W8'!$M$75:$N$75,'W8'!$M$77:$N$77,'W8'!$M$79:$N$79,'W8'!$M$81:$N$81)&lt;&gt;0,SUM('W8'!$M$69:$N$69,'W8'!$M$71:$N$71,'W8'!$M$73:$N$73,'W8'!$M$75:$N$75,'W8'!$M$77:$N$77,'W8'!$M$79:$N$79,'W8'!$M$81:$N$81),"")</f>
        <v/>
      </c>
      <c r="AK18" s="57" t="str">
        <f>IF(SUM('W8'!$M$86:$N$86,'W8'!$M$88:$N$88,'W8'!$M$90:$N$90,'W8'!$M$92:$N$92,'W8'!$M$94:$N$94,'W8'!$M$96:$N$96,'W8'!$M$98:$N$98)&lt;&gt;0,SUM('W8'!$M$86:$N$86,'W8'!$M$88:$N$88,'W8'!$M$90:$N$90,'W8'!$M$92:$N$92,'W8'!$M$94:$N$94,'W8'!$M$96:$N$96,'W8'!$M$98:$N$98),"")</f>
        <v/>
      </c>
      <c r="AL18" s="57" t="str">
        <f>IF(SUM('W8'!$M$103:$N$103,'W8'!$M$105:$N$105,'W8'!$M$107:$N$107,'W8'!$M$109:$N$109,'W8'!$M$111:$N$111,'W8'!$M$113:$N$113,'W8'!$M$115:$N$115)&lt;&gt;0,SUM('W8'!$M$103:$N$103,'W8'!$M$105:$N$105,'W8'!$M$107:$N$107,'W8'!$M$109:$N$109,'W8'!$M$111:$N$111,'W8'!$M$113:$N$113,'W8'!$M$115:$N$115),"")</f>
        <v/>
      </c>
      <c r="AM18" s="57" t="str">
        <f>IF(SUM('W8'!$M$120:$N$120,'W8'!$M$122:$N$122,'W8'!$M$124:$N$124,'W8'!$M$126:$N$126,'W8'!$M$128:$N$128,'W8'!$M$130:$N$130,'W8'!$M$132:$N$132)&lt;&gt;0,SUM('W8'!$M$120:$N$120,'W8'!$M$122:$N$122,'W8'!$M$124:$N$124,'W8'!$M$126:$N$126,'W8'!$M$128:$N$128,'W8'!$M$130:$N$130,'W8'!$M$132:$N$132),"")</f>
        <v/>
      </c>
      <c r="AN18" s="1"/>
      <c r="AO18" s="57" t="str">
        <f>IF(SUM('W8'!$O$18:$P$18,'W8'!$O$20:$P$20,'W8'!$O$22:$P$22,'W8'!$O$24:$P$24,'W8'!$O$26:$P$26,'W8'!$O$28:$P$28,'W8'!$O$30:$P$30)&lt;&gt;0,SUM('W8'!$O$18:$P$18,'W8'!$O$20:$P$20,'W8'!$O$22:$P$22,'W8'!$O$24:$P$24,'W8'!$O$26:$P$26,'W8'!$O$28:$P$28,'W8'!$O$30:$P$30),"")</f>
        <v/>
      </c>
      <c r="AP18" s="57" t="str">
        <f>IF(SUM('W8'!$O$35:$P$35,'W8'!$O$37:$P$37,'W8'!$O$39:$P$39,'W8'!$O$41:$P$41,'W8'!$O$43:$P$43,'W8'!$O$45:$P$45,'W8'!$O$47:$P$47)&lt;&gt;0,SUM('W8'!$O$35:$P$35,'W8'!$O$37:$P$37,'W8'!$O$39:$P$39,'W8'!$O$41:$P$41,'W8'!$O$43:$P$43,'W8'!$O$45:$P$45,'W8'!$O$47:$P$47),"")</f>
        <v/>
      </c>
      <c r="AQ18" s="57" t="str">
        <f>IF(SUM('W8'!$O$52:$P$52,'W8'!$O$54:$P$54,'W8'!$O$56:$P$56,'W8'!$O$58:$P$58,'W8'!$O$60:$P$60,'W8'!$O$62:$P$62,'W8'!$O$64:$P$64)&lt;&gt;0,SUM('W8'!$O$52:$P$52,'W8'!$O$54:$P$54,'W8'!$O$56:$P$56,'W8'!$O$58:$P$58,'W8'!$O$60:$P$60,'W8'!$O$62:$P$62,'W8'!$O$64:$P$64),"")</f>
        <v/>
      </c>
      <c r="AR18" s="57" t="str">
        <f>IF(SUM('W8'!$O$69:$P$69,'W8'!$O$71:$P$71,'W8'!$O$73:$P$73,'W8'!$O$75:$P$75,'W8'!$O$77:$P$77,'W8'!$O$79:$P$79,'W8'!$O$81:$P$81)&lt;&gt;0,SUM('W8'!$O$69:$P$69,'W8'!$O$71:$P$71,'W8'!$O$73:$P$73,'W8'!$O$75:$P$75,'W8'!$O$77:$P$77,'W8'!$O$79:$P$79,'W8'!$O$81:$P$81),"")</f>
        <v/>
      </c>
      <c r="AS18" s="57" t="str">
        <f>IF(SUM('W8'!$O$86:$P$86,'W8'!$O$88:$P$88,'W8'!$O$90:$P$90,'W8'!$O$92:$P$92,'W8'!$O$94:$P$94,'W8'!$O$96:$P$96,'W8'!$O$98:$P$98)&lt;&gt;0,SUM('W8'!$O$86:$P$86,'W8'!$O$88:$P$88,'W8'!$O$90:$P$90,'W8'!$O$92:$P$92,'W8'!$O$94:$P$94,'W8'!$O$96:$P$96,'W8'!$O$98:$P$98),"")</f>
        <v/>
      </c>
      <c r="AT18" s="57" t="str">
        <f>IF(SUM('W8'!$M$103:$N$103,'W8'!$M$105:$N$105,'W8'!$M$107:$N$107,'W8'!$M$109:$N$109,'W8'!$M$111:$N$111,'W8'!$M$113:$N$113,'W8'!$M$115:$N$115)&lt;&gt;0,SUM('W8'!$M$103:$N$103,'W8'!$M$105:$N$105,'W8'!$M$107:$N$107,'W8'!$M$109:$N$109,'W8'!$M$111:$N$111,'W8'!$M$113:$N$113,'W8'!$M$115:$N$115),"")</f>
        <v/>
      </c>
      <c r="AU18" s="57" t="str">
        <f>IF(SUM('W8'!$O$120:$P$120,'W8'!$O$122:$P$122,'W8'!$O$124:$P$124,'W8'!$O$126:$P$126,'W8'!$O$128:$P$128,'W8'!$O$130:$P$130,'W8'!$O$132:$P$132)&lt;&gt;0,SUM('W8'!$O$120:$P$120,'W8'!$O$122:$P$122,'W8'!$O$124:$P$124,'W8'!$O$126:$P$126,'W8'!$O$128:$P$128,'W8'!$O$130:$P$130,'W8'!$O$132:$P$132),"")</f>
        <v/>
      </c>
    </row>
    <row r="19" spans="2:47" ht="16" customHeight="1">
      <c r="B19" s="63">
        <v>9</v>
      </c>
      <c r="C19" s="92">
        <v>45712</v>
      </c>
      <c r="D19" s="92">
        <v>45713</v>
      </c>
      <c r="E19" s="92">
        <v>45714</v>
      </c>
      <c r="F19" s="92">
        <v>45715</v>
      </c>
      <c r="G19" s="92">
        <v>45716</v>
      </c>
      <c r="H19" s="92">
        <v>45717</v>
      </c>
      <c r="I19" s="92">
        <v>45718</v>
      </c>
      <c r="J19" s="104" t="str">
        <f t="shared" si="1"/>
        <v>Woche 9 / 2025</v>
      </c>
      <c r="K19" s="104" t="str">
        <f t="shared" si="2"/>
        <v>24. Februar 2025 bis 2. März 2025</v>
      </c>
      <c r="L19" s="92" t="b">
        <f t="shared" ca="1" si="0"/>
        <v>0</v>
      </c>
      <c r="M19" s="1"/>
      <c r="N19" s="108"/>
      <c r="O19" s="109"/>
      <c r="P19" s="1"/>
      <c r="Q19" s="57" t="str">
        <f>IF(SUM('W9'!$I$18:$J$18,'W9'!$I$20:$J$20,'W9'!$I$22:$J$22,'W9'!$I$24:$J$24,'W9'!$I$26:$J$26,'W9'!$I$28:$J$28,'W9'!$I$30:$J$30)&lt;&gt;0,SUM('W9'!$I$18:$J$18,'W9'!$I$20:$J$20,'W9'!$I$22:$J$22,'W9'!$I$24:$J$24,'W9'!$I$26:$J$26,'W9'!$I$28:$J$28,'W9'!$I$30:$J$30),"")</f>
        <v/>
      </c>
      <c r="R19" s="57" t="str">
        <f>IF(SUM('W9'!$I$35:$J$35,'W9'!$I$37:$J$37,'W9'!$I$39:$J$39,'W9'!$I$41:$J$41,'W9'!$I$43:$J$43,'W9'!$I$45:$J$45,'W9'!$I$47:$J$47)&lt;&gt;0,SUM('W9'!$I$35:$J$35,'W9'!$I$37:$J$37,'W9'!$I$39:$J$39,'W9'!$I$41:$J$41,'W9'!$I$43:$J$43,'W9'!$I$45:$J$45,'W9'!$I$47:$J$47),"")</f>
        <v/>
      </c>
      <c r="S19" s="57" t="str">
        <f>IF(SUM('W9'!$I$52:$J$52,'W9'!$I$54:$J$54,'W9'!$I$56:$J$56,'W9'!$I$58:$J$58,'W9'!$I$60:$J$60,'W9'!$I$62:$J$62,'W9'!$I$64:$J$64)&lt;&gt;0,SUM('W9'!$I$52:$J$52,'W9'!$I$54:$J$54,'W9'!$I$56:$J$56,'W9'!$I$58:$J$58,'W9'!$I$60:$J$60,'W9'!$I$62:$J$62,'W9'!$I$64:$J$64),"")</f>
        <v/>
      </c>
      <c r="T19" s="57" t="str">
        <f>IF(SUM('W9'!$I$69:$J$69,'W9'!$I$71:$J$71,'W9'!$I$73:$J$73,'W9'!$I$75:$J$75,'W9'!$I$77:$J$77,'W9'!$I$79:$J$79,'W9'!$I$81:$J$81)&lt;&gt;0,SUM('W9'!$I$69:$J$69,'W9'!$I$71:$J$71,'W9'!$I$73:$J$73,'W9'!$I$75:$J$75,'W9'!$I$77:$J$77,'W9'!$I$79:$J$79,'W9'!$I$81:$J$81),"")</f>
        <v/>
      </c>
      <c r="U19" s="57" t="str">
        <f>IF(SUM('W9'!$I$86:$J$86,'W9'!$I$88:$J$88,'W9'!$I$90:$J$90,'W9'!$I$92:$J$92,'W9'!$I$94:$J$94,'W9'!$I$96:$J$96,'W9'!$I$98:$J$98)&lt;&gt;0,SUM('W9'!$I$86:$J$86,'W9'!$I$88:$J$88,'W9'!$I$90:$J$90,'W9'!$I$92:$J$92,'W9'!$I$94:$J$94,'W9'!$I$96:$J$96,'W9'!$I$98:$J$98),"")</f>
        <v/>
      </c>
      <c r="V19" s="57" t="str">
        <f>IF(SUM('W9'!$I$103:$J$103,'W9'!$I$105:$J$105,'W9'!$I$107:$J$107,'W9'!$I$109:$J$109,'W9'!$I$111:$J$111,'W9'!$I$113:$J$113,'W9'!$I$115:$J$115)&lt;&gt;0,SUM('W9'!$I$103:$J$103,'W9'!$I$105:$J$105,'W9'!$I$107:$J$107,'W9'!$I$109:$J$109,'W9'!$I$111:$J$111,'W9'!$I$113:$J$113,'W9'!$I$115:$J$115),"")</f>
        <v/>
      </c>
      <c r="W19" s="57" t="str">
        <f>IF(SUM('W9'!$I$120:$J$120,'W9'!$I$122:$J$122,'W9'!$I$124:$J$124,'W9'!$I$126:$J$126,'W9'!$I$128:$J$128,'W9'!$I$130:$J$130,'W9'!$I$132:$J$132)&lt;&gt;0,SUM('W9'!$I$120:$J$120,'W9'!$I$122:$J$122,'W9'!$I$124:$J$124,'W9'!$I$126:$J$126,'W9'!$I$128:$J$128,'W9'!$I$130:$J$130,'W9'!$I$132:$J$132),"")</f>
        <v/>
      </c>
      <c r="X19" s="1"/>
      <c r="Y19" s="57" t="str">
        <f>IF(SUM('W9'!$K$18:$L$18,'W9'!$K$20:$L$20,'W9'!$K$22:$L$22,'W9'!$K$24:$L$24,'W9'!$K$26:$L$26,'W9'!$K$28:$L$28,'W9'!$K$30:$L$30)&lt;&gt;0,SUM('W9'!$K$18:$L$18,'W9'!$K$20:$L$20,'W9'!$K$22:$L$22,'W9'!$K$24:$L$24,'W9'!$K$26:$L$26,'W9'!$K$28:$L$28,'W9'!$K$30:$L$30),"")</f>
        <v/>
      </c>
      <c r="Z19" s="57" t="str">
        <f>IF(SUM('W9'!$K$35:$L$35,'W9'!$K$37:$L$37,'W9'!$K$39:$L$39,'W9'!$K$41:$L$41,'W9'!$K$43:$L$43,'W9'!$K$45:$L$45,'W9'!$K$47:$L$47)&lt;&gt;0,SUM('W9'!$K$35:$L$35,'W9'!$K$37:$L$37,'W9'!$K$39:$L$39,'W9'!$K$41:$L$41,'W9'!$K$43:$L$43,'W9'!$K$45:$L$45,'W9'!$K$47:$L$47),"")</f>
        <v/>
      </c>
      <c r="AA19" s="57" t="str">
        <f>IF(SUM('W9'!$K$52:$L$52,'W9'!$K$54:$L$54,'W9'!$K$56:$L$56,'W9'!$K$58:$L$58,'W9'!$K$60:$L$60,'W9'!$K$62:$L$62,'W9'!$K$64:$L$64)&lt;&gt;0,SUM('W9'!$K$52:$L$52,'W9'!$K$54:$L$54,'W9'!$K$56:$L$56,'W9'!$K$58:$L$58,'W9'!$K$60:$L$60,'W9'!$K$62:$L$62,'W9'!$K$64:$L$64),"")</f>
        <v/>
      </c>
      <c r="AB19" s="57" t="str">
        <f>IF(SUM('W9'!$K$69:$L$69,'W9'!$K$71:$L$71,'W9'!$K$73:$L$73,'W9'!$K$75:$L$75,'W9'!$K$77:$L$77,'W9'!$K$79:$L$79,'W9'!$K$81:$L$81)&lt;&gt;0,SUM('W9'!$K$69:$L$69,'W9'!$K$71:$L$71,'W9'!$K$73:$L$73,'W9'!$K$75:$L$75,'W9'!$K$77:$L$77,'W9'!$K$79:$L$79,'W9'!$K$81:$L$81),"")</f>
        <v/>
      </c>
      <c r="AC19" s="57" t="str">
        <f>IF(SUM('W9'!$K$86:$L$86,'W9'!$K$88:$L$88,'W9'!$K$90:$L$90,'W9'!$K$92:$L$92,'W9'!$K$94:$L$94,'W9'!$K$96:$L$96,'W9'!$K$98:$L$98)&lt;&gt;0,SUM('W9'!$K$86:$L$86,'W9'!$K$88:$L$88,'W9'!$K$90:$L$90,'W9'!$K$92:$L$92,'W9'!$K$94:$L$94,'W9'!$K$96:$L$96,'W9'!$K$98:$L$98),"")</f>
        <v/>
      </c>
      <c r="AD19" s="57" t="str">
        <f>IF(SUM('W9'!$K$103:$L$103,'W9'!$K$105:$L$105,'W9'!$K$107:$L$107,'W9'!$K$109:$L$109,'W9'!$K$111:$L$111,'W9'!$K$113:$L$113,'W9'!$K$115:$L$115)&lt;&gt;0,SUM('W9'!$K$86:$L$86,'W9'!$K$88:$L$88,'W9'!$K$90:$L$90,'W9'!$K$92:$L$92,'W9'!$K$94:$L$94,'W9'!$K$96:$L$96,'W9'!$K$98:$L$98),"")</f>
        <v/>
      </c>
      <c r="AE19" s="57" t="str">
        <f>IF(SUM('W9'!$K$120:$L$120,'W9'!$K$122:$L$122,'W9'!$K$124:$L$124,'W9'!$K$126:$L$126,'W9'!$K$128:$L$128,'W9'!$K$130:$L$130,'W9'!$K$132:$L$132)&lt;&gt;0,SUM('W9'!$K$120:$L$120,'W9'!$K$122:$L$122,'W9'!$K$124:$L$124,'W9'!$K$126:$L$126,'W9'!$K$128:$L$128,'W9'!$K$130:$L$130,'W9'!$K$132:$L$132),"")</f>
        <v/>
      </c>
      <c r="AF19" s="1"/>
      <c r="AG19" s="57" t="str">
        <f>IF(SUM('W9'!$M$18:$N$18,'W9'!$M$20:$N$20,'W9'!$M$22:$N$22,'W9'!$M$24:$N$24,'W9'!$M$26:$N$26,'W9'!$M$28:$N$28,'W9'!$M$30:$N$30)&lt;&gt;0,SUM('W9'!$M$18:$N$18,'W9'!$M$20:$N$20,'W9'!$M$22:$N$22,'W9'!$M$24:$N$24,'W9'!$M$26:$N$26,'W9'!$M$28:$N$28,'W9'!$M$30:$N$30),"")</f>
        <v/>
      </c>
      <c r="AH19" s="57" t="str">
        <f>IF(SUM('W9'!$M$35:$N$35,'W9'!$M$37:$N$37,'W9'!$M$39:$N$39,'W9'!$M$41:$N$41,'W9'!$M$43:$N$43,'W9'!$M$45:$N$45,'W9'!$M$47:$N$47)&lt;&gt;0,SUM('W9'!$M$35:$N$35,'W9'!$M$37:$N$37,'W9'!$M$39:$N$39,'W9'!$M$41:$N$41,'W9'!$M$43:$N$43,'W9'!$M$45:$N$45,'W9'!$M$47:$N$47),"")</f>
        <v/>
      </c>
      <c r="AI19" s="57" t="str">
        <f>IF(SUM('W9'!$M$52:$N$52,'W9'!$M$54:$N$54,'W9'!$M$56:$N$56,'W9'!$M$58:$N$58,'W9'!$M$60:$N$60,'W9'!$M$62:$N$62,'W9'!$M$64:$N$64)&lt;&gt;0,SUM('W9'!$M$52:$N$52,'W9'!$M$54:$N$54,'W9'!$M$56:$N$56,'W9'!$M$58:$N$58,'W9'!$M$60:$N$60,'W9'!$M$62:$N$62,'W9'!$M$64:$N$64),"")</f>
        <v/>
      </c>
      <c r="AJ19" s="57" t="str">
        <f>IF(SUM('W9'!$M$69:$N$69,'W9'!$M$71:$N$71,'W9'!$M$73:$N$73,'W9'!$M$75:$N$75,'W9'!$M$77:$N$77,'W9'!$M$79:$N$79,'W9'!$M$81:$N$81)&lt;&gt;0,SUM('W9'!$M$69:$N$69,'W9'!$M$71:$N$71,'W9'!$M$73:$N$73,'W9'!$M$75:$N$75,'W9'!$M$77:$N$77,'W9'!$M$79:$N$79,'W9'!$M$81:$N$81),"")</f>
        <v/>
      </c>
      <c r="AK19" s="57" t="str">
        <f>IF(SUM('W9'!$M$86:$N$86,'W9'!$M$88:$N$88,'W9'!$M$90:$N$90,'W9'!$M$92:$N$92,'W9'!$M$94:$N$94,'W9'!$M$96:$N$96,'W9'!$M$98:$N$98)&lt;&gt;0,SUM('W9'!$M$86:$N$86,'W9'!$M$88:$N$88,'W9'!$M$90:$N$90,'W9'!$M$92:$N$92,'W9'!$M$94:$N$94,'W9'!$M$96:$N$96,'W9'!$M$98:$N$98),"")</f>
        <v/>
      </c>
      <c r="AL19" s="57" t="str">
        <f>IF(SUM('W9'!$M$103:$N$103,'W9'!$M$105:$N$105,'W9'!$M$107:$N$107,'W9'!$M$109:$N$109,'W9'!$M$111:$N$111,'W9'!$M$113:$N$113,'W9'!$M$115:$N$115)&lt;&gt;0,SUM('W9'!$M$103:$N$103,'W9'!$M$105:$N$105,'W9'!$M$107:$N$107,'W9'!$M$109:$N$109,'W9'!$M$111:$N$111,'W9'!$M$113:$N$113,'W9'!$M$115:$N$115),"")</f>
        <v/>
      </c>
      <c r="AM19" s="57" t="str">
        <f>IF(SUM('W9'!$M$120:$N$120,'W9'!$M$122:$N$122,'W9'!$M$124:$N$124,'W9'!$M$126:$N$126,'W9'!$M$128:$N$128,'W9'!$M$130:$N$130,'W9'!$M$132:$N$132)&lt;&gt;0,SUM('W9'!$M$120:$N$120,'W9'!$M$122:$N$122,'W9'!$M$124:$N$124,'W9'!$M$126:$N$126,'W9'!$M$128:$N$128,'W9'!$M$130:$N$130,'W9'!$M$132:$N$132),"")</f>
        <v/>
      </c>
      <c r="AN19" s="1"/>
      <c r="AO19" s="57" t="str">
        <f>IF(SUM('W9'!$O$18:$P$18,'W9'!$O$20:$P$20,'W9'!$O$22:$P$22,'W9'!$O$24:$P$24,'W9'!$O$26:$P$26,'W9'!$O$28:$P$28,'W9'!$O$30:$P$30)&lt;&gt;0,SUM('W9'!$O$18:$P$18,'W9'!$O$20:$P$20,'W9'!$O$22:$P$22,'W9'!$O$24:$P$24,'W9'!$O$26:$P$26,'W9'!$O$28:$P$28,'W9'!$O$30:$P$30),"")</f>
        <v/>
      </c>
      <c r="AP19" s="57" t="str">
        <f>IF(SUM('W9'!$O$35:$P$35,'W9'!$O$37:$P$37,'W9'!$O$39:$P$39,'W9'!$O$41:$P$41,'W9'!$O$43:$P$43,'W9'!$O$45:$P$45,'W9'!$O$47:$P$47)&lt;&gt;0,SUM('W9'!$O$35:$P$35,'W9'!$O$37:$P$37,'W9'!$O$39:$P$39,'W9'!$O$41:$P$41,'W9'!$O$43:$P$43,'W9'!$O$45:$P$45,'W9'!$O$47:$P$47),"")</f>
        <v/>
      </c>
      <c r="AQ19" s="57" t="str">
        <f>IF(SUM('W9'!$O$52:$P$52,'W9'!$O$54:$P$54,'W9'!$O$56:$P$56,'W9'!$O$58:$P$58,'W9'!$O$60:$P$60,'W9'!$O$62:$P$62,'W9'!$O$64:$P$64)&lt;&gt;0,SUM('W9'!$O$52:$P$52,'W9'!$O$54:$P$54,'W9'!$O$56:$P$56,'W9'!$O$58:$P$58,'W9'!$O$60:$P$60,'W9'!$O$62:$P$62,'W9'!$O$64:$P$64),"")</f>
        <v/>
      </c>
      <c r="AR19" s="57" t="str">
        <f>IF(SUM('W9'!$O$69:$P$69,'W9'!$O$71:$P$71,'W9'!$O$73:$P$73,'W9'!$O$75:$P$75,'W9'!$O$77:$P$77,'W9'!$O$79:$P$79,'W9'!$O$81:$P$81)&lt;&gt;0,SUM('W9'!$O$69:$P$69,'W9'!$O$71:$P$71,'W9'!$O$73:$P$73,'W9'!$O$75:$P$75,'W9'!$O$77:$P$77,'W9'!$O$79:$P$79,'W9'!$O$81:$P$81),"")</f>
        <v/>
      </c>
      <c r="AS19" s="57" t="str">
        <f>IF(SUM('W9'!$O$86:$P$86,'W9'!$O$88:$P$88,'W9'!$O$90:$P$90,'W9'!$O$92:$P$92,'W9'!$O$94:$P$94,'W9'!$O$96:$P$96,'W9'!$O$98:$P$98)&lt;&gt;0,SUM('W9'!$O$86:$P$86,'W9'!$O$88:$P$88,'W9'!$O$90:$P$90,'W9'!$O$92:$P$92,'W9'!$O$94:$P$94,'W9'!$O$96:$P$96,'W9'!$O$98:$P$98),"")</f>
        <v/>
      </c>
      <c r="AT19" s="57" t="str">
        <f>IF(SUM('W9'!$M$103:$N$103,'W9'!$M$105:$N$105,'W9'!$M$107:$N$107,'W9'!$M$109:$N$109,'W9'!$M$111:$N$111,'W9'!$M$113:$N$113,'W9'!$M$115:$N$115)&lt;&gt;0,SUM('W9'!$M$103:$N$103,'W9'!$M$105:$N$105,'W9'!$M$107:$N$107,'W9'!$M$109:$N$109,'W9'!$M$111:$N$111,'W9'!$M$113:$N$113,'W9'!$M$115:$N$115),"")</f>
        <v/>
      </c>
      <c r="AU19" s="57" t="str">
        <f>IF(SUM('W9'!$O$120:$P$120,'W9'!$O$122:$P$122,'W9'!$O$124:$P$124,'W9'!$O$126:$P$126,'W9'!$O$128:$P$128,'W9'!$O$130:$P$130,'W9'!$O$132:$P$132)&lt;&gt;0,SUM('W9'!$O$120:$P$120,'W9'!$O$122:$P$122,'W9'!$O$124:$P$124,'W9'!$O$126:$P$126,'W9'!$O$128:$P$128,'W9'!$O$130:$P$130,'W9'!$O$132:$P$132),"")</f>
        <v/>
      </c>
    </row>
    <row r="20" spans="2:47" ht="16" customHeight="1">
      <c r="B20" s="63">
        <v>10</v>
      </c>
      <c r="C20" s="92">
        <v>45719</v>
      </c>
      <c r="D20" s="92">
        <v>45720</v>
      </c>
      <c r="E20" s="92">
        <v>45721</v>
      </c>
      <c r="F20" s="92">
        <v>45722</v>
      </c>
      <c r="G20" s="92">
        <v>45723</v>
      </c>
      <c r="H20" s="92">
        <v>45724</v>
      </c>
      <c r="I20" s="92">
        <v>45725</v>
      </c>
      <c r="J20" s="104" t="str">
        <f t="shared" si="1"/>
        <v>Woche 10 / 2025</v>
      </c>
      <c r="K20" s="104" t="str">
        <f t="shared" si="2"/>
        <v>3. März 2025 bis 9. März 2025</v>
      </c>
      <c r="L20" s="92" t="b">
        <f t="shared" ca="1" si="0"/>
        <v>0</v>
      </c>
      <c r="M20" s="1"/>
      <c r="N20" s="108"/>
      <c r="O20" s="109"/>
      <c r="P20" s="1"/>
      <c r="Q20" s="57" t="str">
        <f>IF(SUM('W10'!$I$18:$J$18,'W10'!$I$20:$J$20,'W10'!$I$22:$J$22,'W10'!$I$24:$J$24,'W10'!$I$26:$J$26,'W10'!$I$28:$J$28,'W10'!$I$30:$J$30)&lt;&gt;0,SUM('W10'!$I$18:$J$18,'W10'!$I$20:$J$20,'W10'!$I$22:$J$22,'W10'!$I$24:$J$24,'W10'!$I$26:$J$26,'W10'!$I$28:$J$28,'W10'!$I$30:$J$30),"")</f>
        <v/>
      </c>
      <c r="R20" s="57" t="str">
        <f>IF(SUM('W10'!$I$35:$J$35,'W10'!$I$37:$J$37,'W10'!$I$39:$J$39,'W10'!$I$41:$J$41,'W10'!$I$43:$J$43,'W10'!$I$45:$J$45,'W10'!$I$47:$J$47)&lt;&gt;0,SUM('W10'!$I$35:$J$35,'W10'!$I$37:$J$37,'W10'!$I$39:$J$39,'W10'!$I$41:$J$41,'W10'!$I$43:$J$43,'W10'!$I$45:$J$45,'W10'!$I$47:$J$47),"")</f>
        <v/>
      </c>
      <c r="S20" s="57" t="str">
        <f>IF(SUM('W10'!$I$52:$J$52,'W10'!$I$54:$J$54,'W10'!$I$56:$J$56,'W10'!$I$58:$J$58,'W10'!$I$60:$J$60,'W10'!$I$62:$J$62,'W10'!$I$64:$J$64)&lt;&gt;0,SUM('W10'!$I$52:$J$52,'W10'!$I$54:$J$54,'W10'!$I$56:$J$56,'W10'!$I$58:$J$58,'W10'!$I$60:$J$60,'W10'!$I$62:$J$62,'W10'!$I$64:$J$64),"")</f>
        <v/>
      </c>
      <c r="T20" s="57" t="str">
        <f>IF(SUM('W10'!$I$69:$J$69,'W10'!$I$71:$J$71,'W10'!$I$73:$J$73,'W10'!$I$75:$J$75,'W10'!$I$77:$J$77,'W10'!$I$79:$J$79,'W10'!$I$81:$J$81)&lt;&gt;0,SUM('W10'!$I$69:$J$69,'W10'!$I$71:$J$71,'W10'!$I$73:$J$73,'W10'!$I$75:$J$75,'W10'!$I$77:$J$77,'W10'!$I$79:$J$79,'W10'!$I$81:$J$81),"")</f>
        <v/>
      </c>
      <c r="U20" s="57" t="str">
        <f>IF(SUM('W10'!$I$86:$J$86,'W10'!$I$88:$J$88,'W10'!$I$90:$J$90,'W10'!$I$92:$J$92,'W10'!$I$94:$J$94,'W10'!$I$96:$J$96,'W10'!$I$98:$J$98)&lt;&gt;0,SUM('W10'!$I$86:$J$86,'W10'!$I$88:$J$88,'W10'!$I$90:$J$90,'W10'!$I$92:$J$92,'W10'!$I$94:$J$94,'W10'!$I$96:$J$96,'W10'!$I$98:$J$98),"")</f>
        <v/>
      </c>
      <c r="V20" s="57" t="str">
        <f>IF(SUM('W10'!$I$103:$J$103,'W10'!$I$105:$J$105,'W10'!$I$107:$J$107,'W10'!$I$109:$J$109,'W10'!$I$111:$J$111,'W10'!$I$113:$J$113,'W10'!$I$115:$J$115)&lt;&gt;0,SUM('W10'!$I$103:$J$103,'W10'!$I$105:$J$105,'W10'!$I$107:$J$107,'W10'!$I$109:$J$109,'W10'!$I$111:$J$111,'W10'!$I$113:$J$113,'W10'!$I$115:$J$115),"")</f>
        <v/>
      </c>
      <c r="W20" s="57" t="str">
        <f>IF(SUM('W10'!$I$120:$J$120,'W10'!$I$122:$J$122,'W10'!$I$124:$J$124,'W10'!$I$126:$J$126,'W10'!$I$128:$J$128,'W10'!$I$130:$J$130,'W10'!$I$132:$J$132)&lt;&gt;0,SUM('W10'!$I$120:$J$120,'W10'!$I$122:$J$122,'W10'!$I$124:$J$124,'W10'!$I$126:$J$126,'W10'!$I$128:$J$128,'W10'!$I$130:$J$130,'W10'!$I$132:$J$132),"")</f>
        <v/>
      </c>
      <c r="X20" s="1"/>
      <c r="Y20" s="57" t="str">
        <f>IF(SUM('W10'!$K$18:$L$18,'W10'!$K$20:$L$20,'W10'!$K$22:$L$22,'W10'!$K$24:$L$24,'W10'!$K$26:$L$26,'W10'!$K$28:$L$28,'W10'!$K$30:$L$30)&lt;&gt;0,SUM('W10'!$K$18:$L$18,'W10'!$K$20:$L$20,'W10'!$K$22:$L$22,'W10'!$K$24:$L$24,'W10'!$K$26:$L$26,'W10'!$K$28:$L$28,'W10'!$K$30:$L$30),"")</f>
        <v/>
      </c>
      <c r="Z20" s="57" t="str">
        <f>IF(SUM('W10'!$K$35:$L$35,'W10'!$K$37:$L$37,'W10'!$K$39:$L$39,'W10'!$K$41:$L$41,'W10'!$K$43:$L$43,'W10'!$K$45:$L$45,'W10'!$K$47:$L$47)&lt;&gt;0,SUM('W10'!$K$35:$L$35,'W10'!$K$37:$L$37,'W10'!$K$39:$L$39,'W10'!$K$41:$L$41,'W10'!$K$43:$L$43,'W10'!$K$45:$L$45,'W10'!$K$47:$L$47),"")</f>
        <v/>
      </c>
      <c r="AA20" s="57" t="str">
        <f>IF(SUM('W10'!$K$52:$L$52,'W10'!$K$54:$L$54,'W10'!$K$56:$L$56,'W10'!$K$58:$L$58,'W10'!$K$60:$L$60,'W10'!$K$62:$L$62,'W10'!$K$64:$L$64)&lt;&gt;0,SUM('W10'!$K$52:$L$52,'W10'!$K$54:$L$54,'W10'!$K$56:$L$56,'W10'!$K$58:$L$58,'W10'!$K$60:$L$60,'W10'!$K$62:$L$62,'W10'!$K$64:$L$64),"")</f>
        <v/>
      </c>
      <c r="AB20" s="57" t="str">
        <f>IF(SUM('W10'!$K$69:$L$69,'W10'!$K$71:$L$71,'W10'!$K$73:$L$73,'W10'!$K$75:$L$75,'W10'!$K$77:$L$77,'W10'!$K$79:$L$79,'W10'!$K$81:$L$81)&lt;&gt;0,SUM('W10'!$K$69:$L$69,'W10'!$K$71:$L$71,'W10'!$K$73:$L$73,'W10'!$K$75:$L$75,'W10'!$K$77:$L$77,'W10'!$K$79:$L$79,'W10'!$K$81:$L$81),"")</f>
        <v/>
      </c>
      <c r="AC20" s="57" t="str">
        <f>IF(SUM('W10'!$K$86:$L$86,'W10'!$K$88:$L$88,'W10'!$K$90:$L$90,'W10'!$K$92:$L$92,'W10'!$K$94:$L$94,'W10'!$K$96:$L$96,'W10'!$K$98:$L$98)&lt;&gt;0,SUM('W10'!$K$86:$L$86,'W10'!$K$88:$L$88,'W10'!$K$90:$L$90,'W10'!$K$92:$L$92,'W10'!$K$94:$L$94,'W10'!$K$96:$L$96,'W10'!$K$98:$L$98),"")</f>
        <v/>
      </c>
      <c r="AD20" s="57" t="str">
        <f>IF(SUM('W10'!$K$103:$L$103,'W10'!$K$105:$L$105,'W10'!$K$107:$L$107,'W10'!$K$109:$L$109,'W10'!$K$111:$L$111,'W10'!$K$113:$L$113,'W10'!$K$115:$L$115)&lt;&gt;0,SUM('W10'!$K$86:$L$86,'W10'!$K$88:$L$88,'W10'!$K$90:$L$90,'W10'!$K$92:$L$92,'W10'!$K$94:$L$94,'W10'!$K$96:$L$96,'W10'!$K$98:$L$98),"")</f>
        <v/>
      </c>
      <c r="AE20" s="57" t="str">
        <f>IF(SUM('W10'!$K$120:$L$120,'W10'!$K$122:$L$122,'W10'!$K$124:$L$124,'W10'!$K$126:$L$126,'W10'!$K$128:$L$128,'W10'!$K$130:$L$130,'W10'!$K$132:$L$132)&lt;&gt;0,SUM('W10'!$K$120:$L$120,'W10'!$K$122:$L$122,'W10'!$K$124:$L$124,'W10'!$K$126:$L$126,'W10'!$K$128:$L$128,'W10'!$K$130:$L$130,'W10'!$K$132:$L$132),"")</f>
        <v/>
      </c>
      <c r="AF20" s="1"/>
      <c r="AG20" s="57" t="str">
        <f>IF(SUM('W10'!$M$18:$N$18,'W10'!$M$20:$N$20,'W10'!$M$22:$N$22,'W10'!$M$24:$N$24,'W10'!$M$26:$N$26,'W10'!$M$28:$N$28,'W10'!$M$30:$N$30)&lt;&gt;0,SUM('W10'!$M$18:$N$18,'W10'!$M$20:$N$20,'W10'!$M$22:$N$22,'W10'!$M$24:$N$24,'W10'!$M$26:$N$26,'W10'!$M$28:$N$28,'W10'!$M$30:$N$30),"")</f>
        <v/>
      </c>
      <c r="AH20" s="57" t="str">
        <f>IF(SUM('W10'!$M$35:$N$35,'W10'!$M$37:$N$37,'W10'!$M$39:$N$39,'W10'!$M$41:$N$41,'W10'!$M$43:$N$43,'W10'!$M$45:$N$45,'W10'!$M$47:$N$47)&lt;&gt;0,SUM('W10'!$M$35:$N$35,'W10'!$M$37:$N$37,'W10'!$M$39:$N$39,'W10'!$M$41:$N$41,'W10'!$M$43:$N$43,'W10'!$M$45:$N$45,'W10'!$M$47:$N$47),"")</f>
        <v/>
      </c>
      <c r="AI20" s="57" t="str">
        <f>IF(SUM('W10'!$M$52:$N$52,'W10'!$M$54:$N$54,'W10'!$M$56:$N$56,'W10'!$M$58:$N$58,'W10'!$M$60:$N$60,'W10'!$M$62:$N$62,'W10'!$M$64:$N$64)&lt;&gt;0,SUM('W10'!$M$52:$N$52,'W10'!$M$54:$N$54,'W10'!$M$56:$N$56,'W10'!$M$58:$N$58,'W10'!$M$60:$N$60,'W10'!$M$62:$N$62,'W10'!$M$64:$N$64),"")</f>
        <v/>
      </c>
      <c r="AJ20" s="57" t="str">
        <f>IF(SUM('W10'!$M$69:$N$69,'W10'!$M$71:$N$71,'W10'!$M$73:$N$73,'W10'!$M$75:$N$75,'W10'!$M$77:$N$77,'W10'!$M$79:$N$79,'W10'!$M$81:$N$81)&lt;&gt;0,SUM('W10'!$M$69:$N$69,'W10'!$M$71:$N$71,'W10'!$M$73:$N$73,'W10'!$M$75:$N$75,'W10'!$M$77:$N$77,'W10'!$M$79:$N$79,'W10'!$M$81:$N$81),"")</f>
        <v/>
      </c>
      <c r="AK20" s="57" t="str">
        <f>IF(SUM('W10'!$M$86:$N$86,'W10'!$M$88:$N$88,'W10'!$M$90:$N$90,'W10'!$M$92:$N$92,'W10'!$M$94:$N$94,'W10'!$M$96:$N$96,'W10'!$M$98:$N$98)&lt;&gt;0,SUM('W10'!$M$86:$N$86,'W10'!$M$88:$N$88,'W10'!$M$90:$N$90,'W10'!$M$92:$N$92,'W10'!$M$94:$N$94,'W10'!$M$96:$N$96,'W10'!$M$98:$N$98),"")</f>
        <v/>
      </c>
      <c r="AL20" s="57" t="str">
        <f>IF(SUM('W10'!$M$103:$N$103,'W10'!$M$105:$N$105,'W10'!$M$107:$N$107,'W10'!$M$109:$N$109,'W10'!$M$111:$N$111,'W10'!$M$113:$N$113,'W10'!$M$115:$N$115)&lt;&gt;0,SUM('W10'!$M$103:$N$103,'W10'!$M$105:$N$105,'W10'!$M$107:$N$107,'W10'!$M$109:$N$109,'W10'!$M$111:$N$111,'W10'!$M$113:$N$113,'W10'!$M$115:$N$115),"")</f>
        <v/>
      </c>
      <c r="AM20" s="57" t="str">
        <f>IF(SUM('W10'!$M$120:$N$120,'W10'!$M$122:$N$122,'W10'!$M$124:$N$124,'W10'!$M$126:$N$126,'W10'!$M$128:$N$128,'W10'!$M$130:$N$130,'W10'!$M$132:$N$132)&lt;&gt;0,SUM('W10'!$M$120:$N$120,'W10'!$M$122:$N$122,'W10'!$M$124:$N$124,'W10'!$M$126:$N$126,'W10'!$M$128:$N$128,'W10'!$M$130:$N$130,'W10'!$M$132:$N$132),"")</f>
        <v/>
      </c>
      <c r="AN20" s="1"/>
      <c r="AO20" s="57" t="str">
        <f>IF(SUM('W10'!$O$18:$P$18,'W10'!$O$20:$P$20,'W10'!$O$22:$P$22,'W10'!$O$24:$P$24,'W10'!$O$26:$P$26,'W10'!$O$28:$P$28,'W10'!$O$30:$P$30)&lt;&gt;0,SUM('W10'!$O$18:$P$18,'W10'!$O$20:$P$20,'W10'!$O$22:$P$22,'W10'!$O$24:$P$24,'W10'!$O$26:$P$26,'W10'!$O$28:$P$28,'W10'!$O$30:$P$30),"")</f>
        <v/>
      </c>
      <c r="AP20" s="57" t="str">
        <f>IF(SUM('W10'!$O$35:$P$35,'W10'!$O$37:$P$37,'W10'!$O$39:$P$39,'W10'!$O$41:$P$41,'W10'!$O$43:$P$43,'W10'!$O$45:$P$45,'W10'!$O$47:$P$47)&lt;&gt;0,SUM('W10'!$O$35:$P$35,'W10'!$O$37:$P$37,'W10'!$O$39:$P$39,'W10'!$O$41:$P$41,'W10'!$O$43:$P$43,'W10'!$O$45:$P$45,'W10'!$O$47:$P$47),"")</f>
        <v/>
      </c>
      <c r="AQ20" s="57" t="str">
        <f>IF(SUM('W10'!$O$52:$P$52,'W10'!$O$54:$P$54,'W10'!$O$56:$P$56,'W10'!$O$58:$P$58,'W10'!$O$60:$P$60,'W10'!$O$62:$P$62,'W10'!$O$64:$P$64)&lt;&gt;0,SUM('W10'!$O$52:$P$52,'W10'!$O$54:$P$54,'W10'!$O$56:$P$56,'W10'!$O$58:$P$58,'W10'!$O$60:$P$60,'W10'!$O$62:$P$62,'W10'!$O$64:$P$64),"")</f>
        <v/>
      </c>
      <c r="AR20" s="57" t="str">
        <f>IF(SUM('W10'!$O$69:$P$69,'W10'!$O$71:$P$71,'W10'!$O$73:$P$73,'W10'!$O$75:$P$75,'W10'!$O$77:$P$77,'W10'!$O$79:$P$79,'W10'!$O$81:$P$81)&lt;&gt;0,SUM('W10'!$O$69:$P$69,'W10'!$O$71:$P$71,'W10'!$O$73:$P$73,'W10'!$O$75:$P$75,'W10'!$O$77:$P$77,'W10'!$O$79:$P$79,'W10'!$O$81:$P$81),"")</f>
        <v/>
      </c>
      <c r="AS20" s="57" t="str">
        <f>IF(SUM('W10'!$O$86:$P$86,'W10'!$O$88:$P$88,'W10'!$O$90:$P$90,'W10'!$O$92:$P$92,'W10'!$O$94:$P$94,'W10'!$O$96:$P$96,'W10'!$O$98:$P$98)&lt;&gt;0,SUM('W10'!$O$86:$P$86,'W10'!$O$88:$P$88,'W10'!$O$90:$P$90,'W10'!$O$92:$P$92,'W10'!$O$94:$P$94,'W10'!$O$96:$P$96,'W10'!$O$98:$P$98),"")</f>
        <v/>
      </c>
      <c r="AT20" s="57" t="str">
        <f>IF(SUM('W10'!$M$103:$N$103,'W10'!$M$105:$N$105,'W10'!$M$107:$N$107,'W10'!$M$109:$N$109,'W10'!$M$111:$N$111,'W10'!$M$113:$N$113,'W10'!$M$115:$N$115)&lt;&gt;0,SUM('W10'!$M$103:$N$103,'W10'!$M$105:$N$105,'W10'!$M$107:$N$107,'W10'!$M$109:$N$109,'W10'!$M$111:$N$111,'W10'!$M$113:$N$113,'W10'!$M$115:$N$115),"")</f>
        <v/>
      </c>
      <c r="AU20" s="57" t="str">
        <f>IF(SUM('W10'!$O$120:$P$120,'W10'!$O$122:$P$122,'W10'!$O$124:$P$124,'W10'!$O$126:$P$126,'W10'!$O$128:$P$128,'W10'!$O$130:$P$130,'W10'!$O$132:$P$132)&lt;&gt;0,SUM('W10'!$O$120:$P$120,'W10'!$O$122:$P$122,'W10'!$O$124:$P$124,'W10'!$O$126:$P$126,'W10'!$O$128:$P$128,'W10'!$O$130:$P$130,'W10'!$O$132:$P$132),"")</f>
        <v/>
      </c>
    </row>
    <row r="21" spans="2:47" ht="16" customHeight="1">
      <c r="B21" s="63">
        <v>11</v>
      </c>
      <c r="C21" s="92">
        <v>45726</v>
      </c>
      <c r="D21" s="92">
        <v>45727</v>
      </c>
      <c r="E21" s="92">
        <v>45728</v>
      </c>
      <c r="F21" s="92">
        <v>45729</v>
      </c>
      <c r="G21" s="92">
        <v>45730</v>
      </c>
      <c r="H21" s="92">
        <v>45731</v>
      </c>
      <c r="I21" s="92">
        <v>45732</v>
      </c>
      <c r="J21" s="104" t="str">
        <f t="shared" si="1"/>
        <v>Woche 11 / 2025</v>
      </c>
      <c r="K21" s="104" t="str">
        <f t="shared" si="2"/>
        <v>10. März 2025 bis 16. März 2025</v>
      </c>
      <c r="L21" s="92" t="b">
        <f t="shared" ca="1" si="0"/>
        <v>0</v>
      </c>
      <c r="M21" s="1"/>
      <c r="N21" s="108"/>
      <c r="O21" s="109"/>
      <c r="P21" s="1"/>
      <c r="Q21" s="57" t="str">
        <f>IF(SUM('W11'!$I$18:$J$18,'W11'!$I$20:$J$20,'W11'!$I$22:$J$22,'W11'!$I$24:$J$24,'W11'!$I$26:$J$26,'W11'!$I$28:$J$28,'W11'!$I$30:$J$30)&lt;&gt;0,SUM('W11'!$I$18:$J$18,'W11'!$I$20:$J$20,'W11'!$I$22:$J$22,'W11'!$I$24:$J$24,'W11'!$I$26:$J$26,'W11'!$I$28:$J$28,'W11'!$I$30:$J$30),"")</f>
        <v/>
      </c>
      <c r="R21" s="57" t="str">
        <f>IF(SUM('W11'!$I$35:$J$35,'W11'!$I$37:$J$37,'W11'!$I$39:$J$39,'W11'!$I$41:$J$41,'W11'!$I$43:$J$43,'W11'!$I$45:$J$45,'W11'!$I$47:$J$47)&lt;&gt;0,SUM('W11'!$I$35:$J$35,'W11'!$I$37:$J$37,'W11'!$I$39:$J$39,'W11'!$I$41:$J$41,'W11'!$I$43:$J$43,'W11'!$I$45:$J$45,'W11'!$I$47:$J$47),"")</f>
        <v/>
      </c>
      <c r="S21" s="57" t="str">
        <f>IF(SUM('W11'!$I$52:$J$52,'W11'!$I$54:$J$54,'W11'!$I$56:$J$56,'W11'!$I$58:$J$58,'W11'!$I$60:$J$60,'W11'!$I$62:$J$62,'W11'!$I$64:$J$64)&lt;&gt;0,SUM('W11'!$I$52:$J$52,'W11'!$I$54:$J$54,'W11'!$I$56:$J$56,'W11'!$I$58:$J$58,'W11'!$I$60:$J$60,'W11'!$I$62:$J$62,'W11'!$I$64:$J$64),"")</f>
        <v/>
      </c>
      <c r="T21" s="57" t="str">
        <f>IF(SUM('W11'!$I$69:$J$69,'W11'!$I$71:$J$71,'W11'!$I$73:$J$73,'W11'!$I$75:$J$75,'W11'!$I$77:$J$77,'W11'!$I$79:$J$79,'W11'!$I$81:$J$81)&lt;&gt;0,SUM('W11'!$I$69:$J$69,'W11'!$I$71:$J$71,'W11'!$I$73:$J$73,'W11'!$I$75:$J$75,'W11'!$I$77:$J$77,'W11'!$I$79:$J$79,'W11'!$I$81:$J$81),"")</f>
        <v/>
      </c>
      <c r="U21" s="57" t="str">
        <f>IF(SUM('W11'!$I$86:$J$86,'W11'!$I$88:$J$88,'W11'!$I$90:$J$90,'W11'!$I$92:$J$92,'W11'!$I$94:$J$94,'W11'!$I$96:$J$96,'W11'!$I$98:$J$98)&lt;&gt;0,SUM('W11'!$I$86:$J$86,'W11'!$I$88:$J$88,'W11'!$I$90:$J$90,'W11'!$I$92:$J$92,'W11'!$I$94:$J$94,'W11'!$I$96:$J$96,'W11'!$I$98:$J$98),"")</f>
        <v/>
      </c>
      <c r="V21" s="57" t="str">
        <f>IF(SUM('W11'!$I$103:$J$103,'W11'!$I$105:$J$105,'W11'!$I$107:$J$107,'W11'!$I$109:$J$109,'W11'!$I$111:$J$111,'W11'!$I$113:$J$113,'W11'!$I$115:$J$115)&lt;&gt;0,SUM('W11'!$I$103:$J$103,'W11'!$I$105:$J$105,'W11'!$I$107:$J$107,'W11'!$I$109:$J$109,'W11'!$I$111:$J$111,'W11'!$I$113:$J$113,'W11'!$I$115:$J$115),"")</f>
        <v/>
      </c>
      <c r="W21" s="57" t="str">
        <f>IF(SUM('W11'!$I$120:$J$120,'W11'!$I$122:$J$122,'W11'!$I$124:$J$124,'W11'!$I$126:$J$126,'W11'!$I$128:$J$128,'W11'!$I$130:$J$130,'W11'!$I$132:$J$132)&lt;&gt;0,SUM('W11'!$I$120:$J$120,'W11'!$I$122:$J$122,'W11'!$I$124:$J$124,'W11'!$I$126:$J$126,'W11'!$I$128:$J$128,'W11'!$I$130:$J$130,'W11'!$I$132:$J$132),"")</f>
        <v/>
      </c>
      <c r="X21" s="1"/>
      <c r="Y21" s="57" t="str">
        <f>IF(SUM('W11'!$K$18:$L$18,'W11'!$K$20:$L$20,'W11'!$K$22:$L$22,'W11'!$K$24:$L$24,'W11'!$K$26:$L$26,'W11'!$K$28:$L$28,'W11'!$K$30:$L$30)&lt;&gt;0,SUM('W11'!$K$18:$L$18,'W11'!$K$20:$L$20,'W11'!$K$22:$L$22,'W11'!$K$24:$L$24,'W11'!$K$26:$L$26,'W11'!$K$28:$L$28,'W11'!$K$30:$L$30),"")</f>
        <v/>
      </c>
      <c r="Z21" s="57" t="str">
        <f>IF(SUM('W11'!$K$35:$L$35,'W11'!$K$37:$L$37,'W11'!$K$39:$L$39,'W11'!$K$41:$L$41,'W11'!$K$43:$L$43,'W11'!$K$45:$L$45,'W11'!$K$47:$L$47)&lt;&gt;0,SUM('W11'!$K$35:$L$35,'W11'!$K$37:$L$37,'W11'!$K$39:$L$39,'W11'!$K$41:$L$41,'W11'!$K$43:$L$43,'W11'!$K$45:$L$45,'W11'!$K$47:$L$47),"")</f>
        <v/>
      </c>
      <c r="AA21" s="57" t="str">
        <f>IF(SUM('W11'!$K$52:$L$52,'W11'!$K$54:$L$54,'W11'!$K$56:$L$56,'W11'!$K$58:$L$58,'W11'!$K$60:$L$60,'W11'!$K$62:$L$62,'W11'!$K$64:$L$64)&lt;&gt;0,SUM('W11'!$K$52:$L$52,'W11'!$K$54:$L$54,'W11'!$K$56:$L$56,'W11'!$K$58:$L$58,'W11'!$K$60:$L$60,'W11'!$K$62:$L$62,'W11'!$K$64:$L$64),"")</f>
        <v/>
      </c>
      <c r="AB21" s="57" t="str">
        <f>IF(SUM('W11'!$K$69:$L$69,'W11'!$K$71:$L$71,'W11'!$K$73:$L$73,'W11'!$K$75:$L$75,'W11'!$K$77:$L$77,'W11'!$K$79:$L$79,'W11'!$K$81:$L$81)&lt;&gt;0,SUM('W11'!$K$69:$L$69,'W11'!$K$71:$L$71,'W11'!$K$73:$L$73,'W11'!$K$75:$L$75,'W11'!$K$77:$L$77,'W11'!$K$79:$L$79,'W11'!$K$81:$L$81),"")</f>
        <v/>
      </c>
      <c r="AC21" s="57" t="str">
        <f>IF(SUM('W11'!$K$86:$L$86,'W11'!$K$88:$L$88,'W11'!$K$90:$L$90,'W11'!$K$92:$L$92,'W11'!$K$94:$L$94,'W11'!$K$96:$L$96,'W11'!$K$98:$L$98)&lt;&gt;0,SUM('W11'!$K$86:$L$86,'W11'!$K$88:$L$88,'W11'!$K$90:$L$90,'W11'!$K$92:$L$92,'W11'!$K$94:$L$94,'W11'!$K$96:$L$96,'W11'!$K$98:$L$98),"")</f>
        <v/>
      </c>
      <c r="AD21" s="57" t="str">
        <f>IF(SUM('W11'!$K$103:$L$103,'W11'!$K$105:$L$105,'W11'!$K$107:$L$107,'W11'!$K$109:$L$109,'W11'!$K$111:$L$111,'W11'!$K$113:$L$113,'W11'!$K$115:$L$115)&lt;&gt;0,SUM('W11'!$K$86:$L$86,'W11'!$K$88:$L$88,'W11'!$K$90:$L$90,'W11'!$K$92:$L$92,'W11'!$K$94:$L$94,'W11'!$K$96:$L$96,'W11'!$K$98:$L$98),"")</f>
        <v/>
      </c>
      <c r="AE21" s="57" t="str">
        <f>IF(SUM('W11'!$K$120:$L$120,'W11'!$K$122:$L$122,'W11'!$K$124:$L$124,'W11'!$K$126:$L$126,'W11'!$K$128:$L$128,'W11'!$K$130:$L$130,'W11'!$K$132:$L$132)&lt;&gt;0,SUM('W11'!$K$120:$L$120,'W11'!$K$122:$L$122,'W11'!$K$124:$L$124,'W11'!$K$126:$L$126,'W11'!$K$128:$L$128,'W11'!$K$130:$L$130,'W11'!$K$132:$L$132),"")</f>
        <v/>
      </c>
      <c r="AF21" s="1"/>
      <c r="AG21" s="57" t="str">
        <f>IF(SUM('W11'!$M$18:$N$18,'W11'!$M$20:$N$20,'W11'!$M$22:$N$22,'W11'!$M$24:$N$24,'W11'!$M$26:$N$26,'W11'!$M$28:$N$28,'W11'!$M$30:$N$30)&lt;&gt;0,SUM('W11'!$M$18:$N$18,'W11'!$M$20:$N$20,'W11'!$M$22:$N$22,'W11'!$M$24:$N$24,'W11'!$M$26:$N$26,'W11'!$M$28:$N$28,'W11'!$M$30:$N$30),"")</f>
        <v/>
      </c>
      <c r="AH21" s="57" t="str">
        <f>IF(SUM('W11'!$M$35:$N$35,'W11'!$M$37:$N$37,'W11'!$M$39:$N$39,'W11'!$M$41:$N$41,'W11'!$M$43:$N$43,'W11'!$M$45:$N$45,'W11'!$M$47:$N$47)&lt;&gt;0,SUM('W11'!$M$35:$N$35,'W11'!$M$37:$N$37,'W11'!$M$39:$N$39,'W11'!$M$41:$N$41,'W11'!$M$43:$N$43,'W11'!$M$45:$N$45,'W11'!$M$47:$N$47),"")</f>
        <v/>
      </c>
      <c r="AI21" s="57" t="str">
        <f>IF(SUM('W11'!$M$52:$N$52,'W11'!$M$54:$N$54,'W11'!$M$56:$N$56,'W11'!$M$58:$N$58,'W11'!$M$60:$N$60,'W11'!$M$62:$N$62,'W11'!$M$64:$N$64)&lt;&gt;0,SUM('W11'!$M$52:$N$52,'W11'!$M$54:$N$54,'W11'!$M$56:$N$56,'W11'!$M$58:$N$58,'W11'!$M$60:$N$60,'W11'!$M$62:$N$62,'W11'!$M$64:$N$64),"")</f>
        <v/>
      </c>
      <c r="AJ21" s="57" t="str">
        <f>IF(SUM('W11'!$M$69:$N$69,'W11'!$M$71:$N$71,'W11'!$M$73:$N$73,'W11'!$M$75:$N$75,'W11'!$M$77:$N$77,'W11'!$M$79:$N$79,'W11'!$M$81:$N$81)&lt;&gt;0,SUM('W11'!$M$69:$N$69,'W11'!$M$71:$N$71,'W11'!$M$73:$N$73,'W11'!$M$75:$N$75,'W11'!$M$77:$N$77,'W11'!$M$79:$N$79,'W11'!$M$81:$N$81),"")</f>
        <v/>
      </c>
      <c r="AK21" s="57" t="str">
        <f>IF(SUM('W11'!$M$86:$N$86,'W11'!$M$88:$N$88,'W11'!$M$90:$N$90,'W11'!$M$92:$N$92,'W11'!$M$94:$N$94,'W11'!$M$96:$N$96,'W11'!$M$98:$N$98)&lt;&gt;0,SUM('W11'!$M$86:$N$86,'W11'!$M$88:$N$88,'W11'!$M$90:$N$90,'W11'!$M$92:$N$92,'W11'!$M$94:$N$94,'W11'!$M$96:$N$96,'W11'!$M$98:$N$98),"")</f>
        <v/>
      </c>
      <c r="AL21" s="57" t="str">
        <f>IF(SUM('W11'!$M$103:$N$103,'W11'!$M$105:$N$105,'W11'!$M$107:$N$107,'W11'!$M$109:$N$109,'W11'!$M$111:$N$111,'W11'!$M$113:$N$113,'W11'!$M$115:$N$115)&lt;&gt;0,SUM('W11'!$M$103:$N$103,'W11'!$M$105:$N$105,'W11'!$M$107:$N$107,'W11'!$M$109:$N$109,'W11'!$M$111:$N$111,'W11'!$M$113:$N$113,'W11'!$M$115:$N$115),"")</f>
        <v/>
      </c>
      <c r="AM21" s="57" t="str">
        <f>IF(SUM('W11'!$M$120:$N$120,'W11'!$M$122:$N$122,'W11'!$M$124:$N$124,'W11'!$M$126:$N$126,'W11'!$M$128:$N$128,'W11'!$M$130:$N$130,'W11'!$M$132:$N$132)&lt;&gt;0,SUM('W11'!$M$120:$N$120,'W11'!$M$122:$N$122,'W11'!$M$124:$N$124,'W11'!$M$126:$N$126,'W11'!$M$128:$N$128,'W11'!$M$130:$N$130,'W11'!$M$132:$N$132),"")</f>
        <v/>
      </c>
      <c r="AN21" s="1"/>
      <c r="AO21" s="57" t="str">
        <f>IF(SUM('W11'!$O$18:$P$18,'W11'!$O$20:$P$20,'W11'!$O$22:$P$22,'W11'!$O$24:$P$24,'W11'!$O$26:$P$26,'W11'!$O$28:$P$28,'W11'!$O$30:$P$30)&lt;&gt;0,SUM('W11'!$O$18:$P$18,'W11'!$O$20:$P$20,'W11'!$O$22:$P$22,'W11'!$O$24:$P$24,'W11'!$O$26:$P$26,'W11'!$O$28:$P$28,'W11'!$O$30:$P$30),"")</f>
        <v/>
      </c>
      <c r="AP21" s="57" t="str">
        <f>IF(SUM('W11'!$O$35:$P$35,'W11'!$O$37:$P$37,'W11'!$O$39:$P$39,'W11'!$O$41:$P$41,'W11'!$O$43:$P$43,'W11'!$O$45:$P$45,'W11'!$O$47:$P$47)&lt;&gt;0,SUM('W11'!$O$35:$P$35,'W11'!$O$37:$P$37,'W11'!$O$39:$P$39,'W11'!$O$41:$P$41,'W11'!$O$43:$P$43,'W11'!$O$45:$P$45,'W11'!$O$47:$P$47),"")</f>
        <v/>
      </c>
      <c r="AQ21" s="57" t="str">
        <f>IF(SUM('W11'!$O$52:$P$52,'W11'!$O$54:$P$54,'W11'!$O$56:$P$56,'W11'!$O$58:$P$58,'W11'!$O$60:$P$60,'W11'!$O$62:$P$62,'W11'!$O$64:$P$64)&lt;&gt;0,SUM('W11'!$O$52:$P$52,'W11'!$O$54:$P$54,'W11'!$O$56:$P$56,'W11'!$O$58:$P$58,'W11'!$O$60:$P$60,'W11'!$O$62:$P$62,'W11'!$O$64:$P$64),"")</f>
        <v/>
      </c>
      <c r="AR21" s="57" t="str">
        <f>IF(SUM('W11'!$O$69:$P$69,'W11'!$O$71:$P$71,'W11'!$O$73:$P$73,'W11'!$O$75:$P$75,'W11'!$O$77:$P$77,'W11'!$O$79:$P$79,'W11'!$O$81:$P$81)&lt;&gt;0,SUM('W11'!$O$69:$P$69,'W11'!$O$71:$P$71,'W11'!$O$73:$P$73,'W11'!$O$75:$P$75,'W11'!$O$77:$P$77,'W11'!$O$79:$P$79,'W11'!$O$81:$P$81),"")</f>
        <v/>
      </c>
      <c r="AS21" s="57" t="str">
        <f>IF(SUM('W11'!$O$86:$P$86,'W11'!$O$88:$P$88,'W11'!$O$90:$P$90,'W11'!$O$92:$P$92,'W11'!$O$94:$P$94,'W11'!$O$96:$P$96,'W11'!$O$98:$P$98)&lt;&gt;0,SUM('W11'!$O$86:$P$86,'W11'!$O$88:$P$88,'W11'!$O$90:$P$90,'W11'!$O$92:$P$92,'W11'!$O$94:$P$94,'W11'!$O$96:$P$96,'W11'!$O$98:$P$98),"")</f>
        <v/>
      </c>
      <c r="AT21" s="57" t="str">
        <f>IF(SUM('W11'!$M$103:$N$103,'W11'!$M$105:$N$105,'W11'!$M$107:$N$107,'W11'!$M$109:$N$109,'W11'!$M$111:$N$111,'W11'!$M$113:$N$113,'W11'!$M$115:$N$115)&lt;&gt;0,SUM('W11'!$M$103:$N$103,'W11'!$M$105:$N$105,'W11'!$M$107:$N$107,'W11'!$M$109:$N$109,'W11'!$M$111:$N$111,'W11'!$M$113:$N$113,'W11'!$M$115:$N$115),"")</f>
        <v/>
      </c>
      <c r="AU21" s="57" t="str">
        <f>IF(SUM('W11'!$O$120:$P$120,'W11'!$O$122:$P$122,'W11'!$O$124:$P$124,'W11'!$O$126:$P$126,'W11'!$O$128:$P$128,'W11'!$O$130:$P$130,'W11'!$O$132:$P$132)&lt;&gt;0,SUM('W11'!$O$120:$P$120,'W11'!$O$122:$P$122,'W11'!$O$124:$P$124,'W11'!$O$126:$P$126,'W11'!$O$128:$P$128,'W11'!$O$130:$P$130,'W11'!$O$132:$P$132),"")</f>
        <v/>
      </c>
    </row>
    <row r="22" spans="2:47" ht="16" customHeight="1">
      <c r="B22" s="64">
        <v>12</v>
      </c>
      <c r="C22" s="92">
        <v>45733</v>
      </c>
      <c r="D22" s="92">
        <v>45734</v>
      </c>
      <c r="E22" s="92">
        <v>45735</v>
      </c>
      <c r="F22" s="92">
        <v>45736</v>
      </c>
      <c r="G22" s="92">
        <v>45737</v>
      </c>
      <c r="H22" s="92">
        <v>45738</v>
      </c>
      <c r="I22" s="92">
        <v>45739</v>
      </c>
      <c r="J22" s="104" t="str">
        <f t="shared" si="1"/>
        <v>Woche 12 / 2025</v>
      </c>
      <c r="K22" s="104" t="str">
        <f t="shared" si="2"/>
        <v>17. März 2025 bis 23. März 2025</v>
      </c>
      <c r="L22" s="92" t="b">
        <f t="shared" ca="1" si="0"/>
        <v>0</v>
      </c>
      <c r="M22" s="1"/>
      <c r="N22" s="126"/>
      <c r="O22" s="127"/>
      <c r="P22" s="1"/>
      <c r="Q22" s="58" t="str">
        <f>IF(SUM('W12'!$I$18:$J$18,'W12'!$I$20:$J$20,'W12'!$I$22:$J$22,'W12'!$I$24:$J$24,'W12'!$I$26:$J$26,'W12'!$I$28:$J$28,'W12'!$I$30:$J$30)&lt;&gt;0,SUM('W12'!$I$18:$J$18,'W12'!$I$20:$J$20,'W12'!$I$22:$J$22,'W12'!$I$24:$J$24,'W12'!$I$26:$J$26,'W12'!$I$28:$J$28,'W12'!$I$30:$J$30),"")</f>
        <v/>
      </c>
      <c r="R22" s="59" t="str">
        <f>IF(SUM('W12'!$I$35:$J$35,'W12'!$I$37:$J$37,'W12'!$I$39:$J$39,'W12'!$I$41:$J$41,'W12'!$I$43:$J$43,'W12'!$I$45:$J$45,'W12'!$I$47:$J$47)&lt;&gt;0,SUM('W12'!$I$35:$J$35,'W12'!$I$37:$J$37,'W12'!$I$39:$J$39,'W12'!$I$41:$J$41,'W12'!$I$43:$J$43,'W12'!$I$45:$J$45,'W12'!$I$47:$J$47),"")</f>
        <v/>
      </c>
      <c r="S22" s="59" t="str">
        <f>IF(SUM('W12'!$I$52:$J$52,'W12'!$I$54:$J$54,'W12'!$I$56:$J$56,'W12'!$I$58:$J$58,'W12'!$I$60:$J$60,'W12'!$I$62:$J$62,'W12'!$I$64:$J$64)&lt;&gt;0,SUM('W12'!$I$52:$J$52,'W12'!$I$54:$J$54,'W12'!$I$56:$J$56,'W12'!$I$58:$J$58,'W12'!$I$60:$J$60,'W12'!$I$62:$J$62,'W12'!$I$64:$J$64),"")</f>
        <v/>
      </c>
      <c r="T22" s="59" t="str">
        <f>IF(SUM('W12'!$I$69:$J$69,'W12'!$I$71:$J$71,'W12'!$I$73:$J$73,'W12'!$I$75:$J$75,'W12'!$I$77:$J$77,'W12'!$I$79:$J$79,'W12'!$I$81:$J$81)&lt;&gt;0,SUM('W12'!$I$69:$J$69,'W12'!$I$71:$J$71,'W12'!$I$73:$J$73,'W12'!$I$75:$J$75,'W12'!$I$77:$J$77,'W12'!$I$79:$J$79,'W12'!$I$81:$J$81),"")</f>
        <v/>
      </c>
      <c r="U22" s="59" t="str">
        <f>IF(SUM('W12'!$I$86:$J$86,'W12'!$I$88:$J$88,'W12'!$I$90:$J$90,'W12'!$I$92:$J$92,'W12'!$I$94:$J$94,'W12'!$I$96:$J$96,'W12'!$I$98:$J$98)&lt;&gt;0,SUM('W12'!$I$86:$J$86,'W12'!$I$88:$J$88,'W12'!$I$90:$J$90,'W12'!$I$92:$J$92,'W12'!$I$94:$J$94,'W12'!$I$96:$J$96,'W12'!$I$98:$J$98),"")</f>
        <v/>
      </c>
      <c r="V22" s="59" t="str">
        <f>IF(SUM('W12'!$I$103:$J$103,'W12'!$I$105:$J$105,'W12'!$I$107:$J$107,'W12'!$I$109:$J$109,'W12'!$I$111:$J$111,'W12'!$I$113:$J$113,'W12'!$I$115:$J$115)&lt;&gt;0,SUM('W12'!$I$103:$J$103,'W12'!$I$105:$J$105,'W12'!$I$107:$J$107,'W12'!$I$109:$J$109,'W12'!$I$111:$J$111,'W12'!$I$113:$J$113,'W12'!$I$115:$J$115),"")</f>
        <v/>
      </c>
      <c r="W22" s="59" t="str">
        <f>IF(SUM('W12'!$I$120:$J$120,'W12'!$I$122:$J$122,'W12'!$I$124:$J$124,'W12'!$I$126:$J$126,'W12'!$I$128:$J$128,'W12'!$I$130:$J$130,'W12'!$I$132:$J$132)&lt;&gt;0,SUM('W12'!$I$120:$J$120,'W12'!$I$122:$J$122,'W12'!$I$124:$J$124,'W12'!$I$126:$J$126,'W12'!$I$128:$J$128,'W12'!$I$130:$J$130,'W12'!$I$132:$J$132),"")</f>
        <v/>
      </c>
      <c r="X22" s="1"/>
      <c r="Y22" s="58" t="str">
        <f>IF(SUM('W12'!$K$18:$L$18,'W12'!$K$20:$L$20,'W12'!$K$22:$L$22,'W12'!$K$24:$L$24,'W12'!$K$26:$L$26,'W12'!$K$28:$L$28,'W12'!$K$30:$L$30)&lt;&gt;0,SUM('W12'!$K$18:$L$18,'W12'!$K$20:$L$20,'W12'!$K$22:$L$22,'W12'!$K$24:$L$24,'W12'!$K$26:$L$26,'W12'!$K$28:$L$28,'W12'!$K$30:$L$30),"")</f>
        <v/>
      </c>
      <c r="Z22" s="59" t="str">
        <f>IF(SUM('W12'!$K$35:$L$35,'W12'!$K$37:$L$37,'W12'!$K$39:$L$39,'W12'!$K$41:$L$41,'W12'!$K$43:$L$43,'W12'!$K$45:$L$45,'W12'!$K$47:$L$47)&lt;&gt;0,SUM('W12'!$K$35:$L$35,'W12'!$K$37:$L$37,'W12'!$K$39:$L$39,'W12'!$K$41:$L$41,'W12'!$K$43:$L$43,'W12'!$K$45:$L$45,'W12'!$K$47:$L$47),"")</f>
        <v/>
      </c>
      <c r="AA22" s="59" t="str">
        <f>IF(SUM('W12'!$K$52:$L$52,'W12'!$K$54:$L$54,'W12'!$K$56:$L$56,'W12'!$K$58:$L$58,'W12'!$K$60:$L$60,'W12'!$K$62:$L$62,'W12'!$K$64:$L$64)&lt;&gt;0,SUM('W12'!$K$52:$L$52,'W12'!$K$54:$L$54,'W12'!$K$56:$L$56,'W12'!$K$58:$L$58,'W12'!$K$60:$L$60,'W12'!$K$62:$L$62,'W12'!$K$64:$L$64),"")</f>
        <v/>
      </c>
      <c r="AB22" s="59" t="str">
        <f>IF(SUM('W12'!$K$69:$L$69,'W12'!$K$71:$L$71,'W12'!$K$73:$L$73,'W12'!$K$75:$L$75,'W12'!$K$77:$L$77,'W12'!$K$79:$L$79,'W12'!$K$81:$L$81)&lt;&gt;0,SUM('W12'!$K$69:$L$69,'W12'!$K$71:$L$71,'W12'!$K$73:$L$73,'W12'!$K$75:$L$75,'W12'!$K$77:$L$77,'W12'!$K$79:$L$79,'W12'!$K$81:$L$81),"")</f>
        <v/>
      </c>
      <c r="AC22" s="59" t="str">
        <f>IF(SUM('W12'!$K$86:$L$86,'W12'!$K$88:$L$88,'W12'!$K$90:$L$90,'W12'!$K$92:$L$92,'W12'!$K$94:$L$94,'W12'!$K$96:$L$96,'W12'!$K$98:$L$98)&lt;&gt;0,SUM('W12'!$K$86:$L$86,'W12'!$K$88:$L$88,'W12'!$K$90:$L$90,'W12'!$K$92:$L$92,'W12'!$K$94:$L$94,'W12'!$K$96:$L$96,'W12'!$K$98:$L$98),"")</f>
        <v/>
      </c>
      <c r="AD22" s="59" t="str">
        <f>IF(SUM('W12'!$K$103:$L$103,'W12'!$K$105:$L$105,'W12'!$K$107:$L$107,'W12'!$K$109:$L$109,'W12'!$K$111:$L$111,'W12'!$K$113:$L$113,'W12'!$K$115:$L$115)&lt;&gt;0,SUM('W12'!$K$86:$L$86,'W12'!$K$88:$L$88,'W12'!$K$90:$L$90,'W12'!$K$92:$L$92,'W12'!$K$94:$L$94,'W12'!$K$96:$L$96,'W12'!$K$98:$L$98),"")</f>
        <v/>
      </c>
      <c r="AE22" s="58" t="str">
        <f>IF(SUM('W12'!$K$120:$L$120,'W12'!$K$122:$L$122,'W12'!$K$124:$L$124,'W12'!$K$126:$L$126,'W12'!$K$128:$L$128,'W12'!$K$130:$L$130,'W12'!$K$132:$L$132)&lt;&gt;0,SUM('W12'!$K$120:$L$120,'W12'!$K$122:$L$122,'W12'!$K$124:$L$124,'W12'!$K$126:$L$126,'W12'!$K$128:$L$128,'W12'!$K$130:$L$130,'W12'!$K$132:$L$132),"")</f>
        <v/>
      </c>
      <c r="AF22" s="1"/>
      <c r="AG22" s="58" t="str">
        <f>IF(SUM('W12'!$M$18:$N$18,'W12'!$M$20:$N$20,'W12'!$M$22:$N$22,'W12'!$M$24:$N$24,'W12'!$M$26:$N$26,'W12'!$M$28:$N$28,'W12'!$M$30:$N$30)&lt;&gt;0,SUM('W12'!$M$18:$N$18,'W12'!$M$20:$N$20,'W12'!$M$22:$N$22,'W12'!$M$24:$N$24,'W12'!$M$26:$N$26,'W12'!$M$28:$N$28,'W12'!$M$30:$N$30),"")</f>
        <v/>
      </c>
      <c r="AH22" s="59" t="str">
        <f>IF(SUM('W12'!$M$35:$N$35,'W12'!$M$37:$N$37,'W12'!$M$39:$N$39,'W12'!$M$41:$N$41,'W12'!$M$43:$N$43,'W12'!$M$45:$N$45,'W12'!$M$47:$N$47)&lt;&gt;0,SUM('W12'!$M$35:$N$35,'W12'!$M$37:$N$37,'W12'!$M$39:$N$39,'W12'!$M$41:$N$41,'W12'!$M$43:$N$43,'W12'!$M$45:$N$45,'W12'!$M$47:$N$47),"")</f>
        <v/>
      </c>
      <c r="AI22" s="59" t="str">
        <f>IF(SUM('W12'!$M$52:$N$52,'W12'!$M$54:$N$54,'W12'!$M$56:$N$56,'W12'!$M$58:$N$58,'W12'!$M$60:$N$60,'W12'!$M$62:$N$62,'W12'!$M$64:$N$64)&lt;&gt;0,SUM('W12'!$M$52:$N$52,'W12'!$M$54:$N$54,'W12'!$M$56:$N$56,'W12'!$M$58:$N$58,'W12'!$M$60:$N$60,'W12'!$M$62:$N$62,'W12'!$M$64:$N$64),"")</f>
        <v/>
      </c>
      <c r="AJ22" s="59" t="str">
        <f>IF(SUM('W12'!$M$69:$N$69,'W12'!$M$71:$N$71,'W12'!$M$73:$N$73,'W12'!$M$75:$N$75,'W12'!$M$77:$N$77,'W12'!$M$79:$N$79,'W12'!$M$81:$N$81)&lt;&gt;0,SUM('W12'!$M$69:$N$69,'W12'!$M$71:$N$71,'W12'!$M$73:$N$73,'W12'!$M$75:$N$75,'W12'!$M$77:$N$77,'W12'!$M$79:$N$79,'W12'!$M$81:$N$81),"")</f>
        <v/>
      </c>
      <c r="AK22" s="59" t="str">
        <f>IF(SUM('W12'!$M$86:$N$86,'W12'!$M$88:$N$88,'W12'!$M$90:$N$90,'W12'!$M$92:$N$92,'W12'!$M$94:$N$94,'W12'!$M$96:$N$96,'W12'!$M$98:$N$98)&lt;&gt;0,SUM('W12'!$M$86:$N$86,'W12'!$M$88:$N$88,'W12'!$M$90:$N$90,'W12'!$M$92:$N$92,'W12'!$M$94:$N$94,'W12'!$M$96:$N$96,'W12'!$M$98:$N$98),"")</f>
        <v/>
      </c>
      <c r="AL22" s="59" t="str">
        <f>IF(SUM('W12'!$M$103:$N$103,'W12'!$M$105:$N$105,'W12'!$M$107:$N$107,'W12'!$M$109:$N$109,'W12'!$M$111:$N$111,'W12'!$M$113:$N$113,'W12'!$M$115:$N$115)&lt;&gt;0,SUM('W12'!$M$103:$N$103,'W12'!$M$105:$N$105,'W12'!$M$107:$N$107,'W12'!$M$109:$N$109,'W12'!$M$111:$N$111,'W12'!$M$113:$N$113,'W12'!$M$115:$N$115),"")</f>
        <v/>
      </c>
      <c r="AM22" s="58" t="str">
        <f>IF(SUM('W12'!$M$120:$N$120,'W12'!$M$122:$N$122,'W12'!$M$124:$N$124,'W12'!$M$126:$N$126,'W12'!$M$128:$N$128,'W12'!$M$130:$N$130,'W12'!$M$132:$N$132)&lt;&gt;0,SUM('W12'!$M$120:$N$120,'W12'!$M$122:$N$122,'W12'!$M$124:$N$124,'W12'!$M$126:$N$126,'W12'!$M$128:$N$128,'W12'!$M$130:$N$130,'W12'!$M$132:$N$132),"")</f>
        <v/>
      </c>
      <c r="AN22" s="1"/>
      <c r="AO22" s="58" t="str">
        <f>IF(SUM('W12'!$O$18:$P$18,'W12'!$O$20:$P$20,'W12'!$O$22:$P$22,'W12'!$O$24:$P$24,'W12'!$O$26:$P$26,'W12'!$O$28:$P$28,'W12'!$O$30:$P$30)&lt;&gt;0,SUM('W12'!$O$18:$P$18,'W12'!$O$20:$P$20,'W12'!$O$22:$P$22,'W12'!$O$24:$P$24,'W12'!$O$26:$P$26,'W12'!$O$28:$P$28,'W12'!$O$30:$P$30),"")</f>
        <v/>
      </c>
      <c r="AP22" s="59" t="str">
        <f>IF(SUM('W12'!$O$35:$P$35,'W12'!$O$37:$P$37,'W12'!$O$39:$P$39,'W12'!$O$41:$P$41,'W12'!$O$43:$P$43,'W12'!$O$45:$P$45,'W12'!$O$47:$P$47)&lt;&gt;0,SUM('W12'!$O$35:$P$35,'W12'!$O$37:$P$37,'W12'!$O$39:$P$39,'W12'!$O$41:$P$41,'W12'!$O$43:$P$43,'W12'!$O$45:$P$45,'W12'!$O$47:$P$47),"")</f>
        <v/>
      </c>
      <c r="AQ22" s="59" t="str">
        <f>IF(SUM('W12'!$O$52:$P$52,'W12'!$O$54:$P$54,'W12'!$O$56:$P$56,'W12'!$O$58:$P$58,'W12'!$O$60:$P$60,'W12'!$O$62:$P$62,'W12'!$O$64:$P$64)&lt;&gt;0,SUM('W12'!$O$52:$P$52,'W12'!$O$54:$P$54,'W12'!$O$56:$P$56,'W12'!$O$58:$P$58,'W12'!$O$60:$P$60,'W12'!$O$62:$P$62,'W12'!$O$64:$P$64),"")</f>
        <v/>
      </c>
      <c r="AR22" s="59" t="str">
        <f>IF(SUM('W12'!$O$69:$P$69,'W12'!$O$71:$P$71,'W12'!$O$73:$P$73,'W12'!$O$75:$P$75,'W12'!$O$77:$P$77,'W12'!$O$79:$P$79,'W12'!$O$81:$P$81)&lt;&gt;0,SUM('W12'!$O$69:$P$69,'W12'!$O$71:$P$71,'W12'!$O$73:$P$73,'W12'!$O$75:$P$75,'W12'!$O$77:$P$77,'W12'!$O$79:$P$79,'W12'!$O$81:$P$81),"")</f>
        <v/>
      </c>
      <c r="AS22" s="59" t="str">
        <f>IF(SUM('W12'!$O$86:$P$86,'W12'!$O$88:$P$88,'W12'!$O$90:$P$90,'W12'!$O$92:$P$92,'W12'!$O$94:$P$94,'W12'!$O$96:$P$96,'W12'!$O$98:$P$98)&lt;&gt;0,SUM('W12'!$O$86:$P$86,'W12'!$O$88:$P$88,'W12'!$O$90:$P$90,'W12'!$O$92:$P$92,'W12'!$O$94:$P$94,'W12'!$O$96:$P$96,'W12'!$O$98:$P$98),"")</f>
        <v/>
      </c>
      <c r="AT22" s="59" t="str">
        <f>IF(SUM('W12'!$M$103:$N$103,'W12'!$M$105:$N$105,'W12'!$M$107:$N$107,'W12'!$M$109:$N$109,'W12'!$M$111:$N$111,'W12'!$M$113:$N$113,'W12'!$M$115:$N$115)&lt;&gt;0,SUM('W12'!$M$103:$N$103,'W12'!$M$105:$N$105,'W12'!$M$107:$N$107,'W12'!$M$109:$N$109,'W12'!$M$111:$N$111,'W12'!$M$113:$N$113,'W12'!$M$115:$N$115),"")</f>
        <v/>
      </c>
      <c r="AU22" s="58" t="str">
        <f>IF(SUM('W12'!$O$120:$P$120,'W12'!$O$122:$P$122,'W12'!$O$124:$P$124,'W12'!$O$126:$P$126,'W12'!$O$128:$P$128,'W12'!$O$130:$P$130,'W12'!$O$132:$P$132)&lt;&gt;0,SUM('W12'!$O$120:$P$120,'W12'!$O$122:$P$122,'W12'!$O$124:$P$124,'W12'!$O$126:$P$126,'W12'!$O$128:$P$128,'W12'!$O$130:$P$130,'W12'!$O$132:$P$132),"")</f>
        <v/>
      </c>
    </row>
    <row r="23" spans="2:47" ht="16" customHeight="1">
      <c r="B23" s="63">
        <v>13</v>
      </c>
      <c r="C23" s="92">
        <v>45740</v>
      </c>
      <c r="D23" s="92">
        <v>45741</v>
      </c>
      <c r="E23" s="92">
        <v>45742</v>
      </c>
      <c r="F23" s="92">
        <v>45743</v>
      </c>
      <c r="G23" s="92">
        <v>45744</v>
      </c>
      <c r="H23" s="92">
        <v>45745</v>
      </c>
      <c r="I23" s="92">
        <v>45746</v>
      </c>
      <c r="J23" s="104" t="str">
        <f t="shared" si="1"/>
        <v>Woche 13 / 2025</v>
      </c>
      <c r="K23" s="104" t="str">
        <f t="shared" si="2"/>
        <v>24. März 2025 bis 30. März 2025</v>
      </c>
      <c r="L23" s="92" t="b">
        <f t="shared" ca="1" si="0"/>
        <v>0</v>
      </c>
      <c r="M23" s="1"/>
      <c r="N23" s="108"/>
      <c r="O23" s="109" t="s">
        <v>91</v>
      </c>
      <c r="P23" s="1"/>
      <c r="Q23" s="57" t="str">
        <f>IF(SUM('W13'!$I$18:$J$18,'W13'!$I$20:$J$20,'W13'!$I$22:$J$22,'W13'!$I$24:$J$24,'W13'!$I$26:$J$26,'W13'!$I$28:$J$28,'W13'!$I$30:$J$30)&lt;&gt;0,SUM('W13'!$I$18:$J$18,'W13'!$I$20:$J$20,'W13'!$I$22:$J$22,'W13'!$I$24:$J$24,'W13'!$I$26:$J$26,'W13'!$I$28:$J$28,'W13'!$I$30:$J$30),"")</f>
        <v/>
      </c>
      <c r="R23" s="57" t="str">
        <f>IF(SUM('W13'!$I$35:$J$35,'W13'!$I$37:$J$37,'W13'!$I$39:$J$39,'W13'!$I$41:$J$41,'W13'!$I$43:$J$43,'W13'!$I$45:$J$45,'W13'!$I$47:$J$47)&lt;&gt;0,SUM('W13'!$I$35:$J$35,'W13'!$I$37:$J$37,'W13'!$I$39:$J$39,'W13'!$I$41:$J$41,'W13'!$I$43:$J$43,'W13'!$I$45:$J$45,'W13'!$I$47:$J$47),"")</f>
        <v/>
      </c>
      <c r="S23" s="57" t="str">
        <f>IF(SUM('W13'!$I$52:$J$52,'W13'!$I$54:$J$54,'W13'!$I$56:$J$56,'W13'!$I$58:$J$58,'W13'!$I$60:$J$60,'W13'!$I$62:$J$62,'W13'!$I$64:$J$64)&lt;&gt;0,SUM('W13'!$I$52:$J$52,'W13'!$I$54:$J$54,'W13'!$I$56:$J$56,'W13'!$I$58:$J$58,'W13'!$I$60:$J$60,'W13'!$I$62:$J$62,'W13'!$I$64:$J$64),"")</f>
        <v/>
      </c>
      <c r="T23" s="57" t="str">
        <f>IF(SUM('W13'!$I$69:$J$69,'W13'!$I$71:$J$71,'W13'!$I$73:$J$73,'W13'!$I$75:$J$75,'W13'!$I$77:$J$77,'W13'!$I$79:$J$79,'W13'!$I$81:$J$81)&lt;&gt;0,SUM('W13'!$I$69:$J$69,'W13'!$I$71:$J$71,'W13'!$I$73:$J$73,'W13'!$I$75:$J$75,'W13'!$I$77:$J$77,'W13'!$I$79:$J$79,'W13'!$I$81:$J$81),"")</f>
        <v/>
      </c>
      <c r="U23" s="57" t="str">
        <f>IF(SUM('W13'!$I$86:$J$86,'W13'!$I$88:$J$88,'W13'!$I$90:$J$90,'W13'!$I$92:$J$92,'W13'!$I$94:$J$94,'W13'!$I$96:$J$96,'W13'!$I$98:$J$98)&lt;&gt;0,SUM('W13'!$I$86:$J$86,'W13'!$I$88:$J$88,'W13'!$I$90:$J$90,'W13'!$I$92:$J$92,'W13'!$I$94:$J$94,'W13'!$I$96:$J$96,'W13'!$I$98:$J$98),"")</f>
        <v/>
      </c>
      <c r="V23" s="57" t="str">
        <f>IF(SUM('W13'!$I$103:$J$103,'W13'!$I$105:$J$105,'W13'!$I$107:$J$107,'W13'!$I$109:$J$109,'W13'!$I$111:$J$111,'W13'!$I$113:$J$113,'W13'!$I$115:$J$115)&lt;&gt;0,SUM('W13'!$I$103:$J$103,'W13'!$I$105:$J$105,'W13'!$I$107:$J$107,'W13'!$I$109:$J$109,'W13'!$I$111:$J$111,'W13'!$I$113:$J$113,'W13'!$I$115:$J$115),"")</f>
        <v/>
      </c>
      <c r="W23" s="57" t="str">
        <f>IF(SUM('W13'!$I$120:$J$120,'W13'!$I$122:$J$122,'W13'!$I$124:$J$124,'W13'!$I$126:$J$126,'W13'!$I$128:$J$128,'W13'!$I$130:$J$130,'W13'!$I$132:$J$132)&lt;&gt;0,SUM('W13'!$I$120:$J$120,'W13'!$I$122:$J$122,'W13'!$I$124:$J$124,'W13'!$I$126:$J$126,'W13'!$I$128:$J$128,'W13'!$I$130:$J$130,'W13'!$I$132:$J$132),"")</f>
        <v/>
      </c>
      <c r="X23" s="1"/>
      <c r="Y23" s="57" t="str">
        <f>IF(SUM('W13'!$K$18:$L$18,'W13'!$K$20:$L$20,'W13'!$K$22:$L$22,'W13'!$K$24:$L$24,'W13'!$K$26:$L$26,'W13'!$K$28:$L$28,'W13'!$K$30:$L$30)&lt;&gt;0,SUM('W13'!$K$18:$L$18,'W13'!$K$20:$L$20,'W13'!$K$22:$L$22,'W13'!$K$24:$L$24,'W13'!$K$26:$L$26,'W13'!$K$28:$L$28,'W13'!$K$30:$L$30),"")</f>
        <v/>
      </c>
      <c r="Z23" s="57" t="str">
        <f>IF(SUM('W13'!$K$35:$L$35,'W13'!$K$37:$L$37,'W13'!$K$39:$L$39,'W13'!$K$41:$L$41,'W13'!$K$43:$L$43,'W13'!$K$45:$L$45,'W13'!$K$47:$L$47)&lt;&gt;0,SUM('W13'!$K$35:$L$35,'W13'!$K$37:$L$37,'W13'!$K$39:$L$39,'W13'!$K$41:$L$41,'W13'!$K$43:$L$43,'W13'!$K$45:$L$45,'W13'!$K$47:$L$47),"")</f>
        <v/>
      </c>
      <c r="AA23" s="57" t="str">
        <f>IF(SUM('W13'!$K$52:$L$52,'W13'!$K$54:$L$54,'W13'!$K$56:$L$56,'W13'!$K$58:$L$58,'W13'!$K$60:$L$60,'W13'!$K$62:$L$62,'W13'!$K$64:$L$64)&lt;&gt;0,SUM('W13'!$K$52:$L$52,'W13'!$K$54:$L$54,'W13'!$K$56:$L$56,'W13'!$K$58:$L$58,'W13'!$K$60:$L$60,'W13'!$K$62:$L$62,'W13'!$K$64:$L$64),"")</f>
        <v/>
      </c>
      <c r="AB23" s="57" t="str">
        <f>IF(SUM('W13'!$K$69:$L$69,'W13'!$K$71:$L$71,'W13'!$K$73:$L$73,'W13'!$K$75:$L$75,'W13'!$K$77:$L$77,'W13'!$K$79:$L$79,'W13'!$K$81:$L$81)&lt;&gt;0,SUM('W13'!$K$69:$L$69,'W13'!$K$71:$L$71,'W13'!$K$73:$L$73,'W13'!$K$75:$L$75,'W13'!$K$77:$L$77,'W13'!$K$79:$L$79,'W13'!$K$81:$L$81),"")</f>
        <v/>
      </c>
      <c r="AC23" s="57" t="str">
        <f>IF(SUM('W13'!$K$86:$L$86,'W13'!$K$88:$L$88,'W13'!$K$90:$L$90,'W13'!$K$92:$L$92,'W13'!$K$94:$L$94,'W13'!$K$96:$L$96,'W13'!$K$98:$L$98)&lt;&gt;0,SUM('W13'!$K$86:$L$86,'W13'!$K$88:$L$88,'W13'!$K$90:$L$90,'W13'!$K$92:$L$92,'W13'!$K$94:$L$94,'W13'!$K$96:$L$96,'W13'!$K$98:$L$98),"")</f>
        <v/>
      </c>
      <c r="AD23" s="57" t="str">
        <f>IF(SUM('W13'!$K$103:$L$103,'W13'!$K$105:$L$105,'W13'!$K$107:$L$107,'W13'!$K$109:$L$109,'W13'!$K$111:$L$111,'W13'!$K$113:$L$113,'W13'!$K$115:$L$115)&lt;&gt;0,SUM('W13'!$K$86:$L$86,'W13'!$K$88:$L$88,'W13'!$K$90:$L$90,'W13'!$K$92:$L$92,'W13'!$K$94:$L$94,'W13'!$K$96:$L$96,'W13'!$K$98:$L$98),"")</f>
        <v/>
      </c>
      <c r="AE23" s="57" t="str">
        <f>IF(SUM('W13'!$K$120:$L$120,'W13'!$K$122:$L$122,'W13'!$K$124:$L$124,'W13'!$K$126:$L$126,'W13'!$K$128:$L$128,'W13'!$K$130:$L$130,'W13'!$K$132:$L$132)&lt;&gt;0,SUM('W13'!$K$120:$L$120,'W13'!$K$122:$L$122,'W13'!$K$124:$L$124,'W13'!$K$126:$L$126,'W13'!$K$128:$L$128,'W13'!$K$130:$L$130,'W13'!$K$132:$L$132),"")</f>
        <v/>
      </c>
      <c r="AF23" s="1"/>
      <c r="AG23" s="57" t="str">
        <f>IF(SUM('W13'!$M$18:$N$18,'W13'!$M$20:$N$20,'W13'!$M$22:$N$22,'W13'!$M$24:$N$24,'W13'!$M$26:$N$26,'W13'!$M$28:$N$28,'W13'!$M$30:$N$30)&lt;&gt;0,SUM('W13'!$M$18:$N$18,'W13'!$M$20:$N$20,'W13'!$M$22:$N$22,'W13'!$M$24:$N$24,'W13'!$M$26:$N$26,'W13'!$M$28:$N$28,'W13'!$M$30:$N$30),"")</f>
        <v/>
      </c>
      <c r="AH23" s="57" t="str">
        <f>IF(SUM('W13'!$M$35:$N$35,'W13'!$M$37:$N$37,'W13'!$M$39:$N$39,'W13'!$M$41:$N$41,'W13'!$M$43:$N$43,'W13'!$M$45:$N$45,'W13'!$M$47:$N$47)&lt;&gt;0,SUM('W13'!$M$35:$N$35,'W13'!$M$37:$N$37,'W13'!$M$39:$N$39,'W13'!$M$41:$N$41,'W13'!$M$43:$N$43,'W13'!$M$45:$N$45,'W13'!$M$47:$N$47),"")</f>
        <v/>
      </c>
      <c r="AI23" s="57" t="str">
        <f>IF(SUM('W13'!$M$52:$N$52,'W13'!$M$54:$N$54,'W13'!$M$56:$N$56,'W13'!$M$58:$N$58,'W13'!$M$60:$N$60,'W13'!$M$62:$N$62,'W13'!$M$64:$N$64)&lt;&gt;0,SUM('W13'!$M$52:$N$52,'W13'!$M$54:$N$54,'W13'!$M$56:$N$56,'W13'!$M$58:$N$58,'W13'!$M$60:$N$60,'W13'!$M$62:$N$62,'W13'!$M$64:$N$64),"")</f>
        <v/>
      </c>
      <c r="AJ23" s="57" t="str">
        <f>IF(SUM('W13'!$M$69:$N$69,'W13'!$M$71:$N$71,'W13'!$M$73:$N$73,'W13'!$M$75:$N$75,'W13'!$M$77:$N$77,'W13'!$M$79:$N$79,'W13'!$M$81:$N$81)&lt;&gt;0,SUM('W13'!$M$69:$N$69,'W13'!$M$71:$N$71,'W13'!$M$73:$N$73,'W13'!$M$75:$N$75,'W13'!$M$77:$N$77,'W13'!$M$79:$N$79,'W13'!$M$81:$N$81),"")</f>
        <v/>
      </c>
      <c r="AK23" s="57" t="str">
        <f>IF(SUM('W13'!$M$86:$N$86,'W13'!$M$88:$N$88,'W13'!$M$90:$N$90,'W13'!$M$92:$N$92,'W13'!$M$94:$N$94,'W13'!$M$96:$N$96,'W13'!$M$98:$N$98)&lt;&gt;0,SUM('W13'!$M$86:$N$86,'W13'!$M$88:$N$88,'W13'!$M$90:$N$90,'W13'!$M$92:$N$92,'W13'!$M$94:$N$94,'W13'!$M$96:$N$96,'W13'!$M$98:$N$98),"")</f>
        <v/>
      </c>
      <c r="AL23" s="57" t="str">
        <f>IF(SUM('W13'!$M$103:$N$103,'W13'!$M$105:$N$105,'W13'!$M$107:$N$107,'W13'!$M$109:$N$109,'W13'!$M$111:$N$111,'W13'!$M$113:$N$113,'W13'!$M$115:$N$115)&lt;&gt;0,SUM('W13'!$M$103:$N$103,'W13'!$M$105:$N$105,'W13'!$M$107:$N$107,'W13'!$M$109:$N$109,'W13'!$M$111:$N$111,'W13'!$M$113:$N$113,'W13'!$M$115:$N$115),"")</f>
        <v/>
      </c>
      <c r="AM23" s="57" t="str">
        <f>IF(SUM('W13'!$M$120:$N$120,'W13'!$M$122:$N$122,'W13'!$M$124:$N$124,'W13'!$M$126:$N$126,'W13'!$M$128:$N$128,'W13'!$M$130:$N$130,'W13'!$M$132:$N$132)&lt;&gt;0,SUM('W13'!$M$120:$N$120,'W13'!$M$122:$N$122,'W13'!$M$124:$N$124,'W13'!$M$126:$N$126,'W13'!$M$128:$N$128,'W13'!$M$130:$N$130,'W13'!$M$132:$N$132),"")</f>
        <v/>
      </c>
      <c r="AN23" s="1"/>
      <c r="AO23" s="57" t="str">
        <f>IF(SUM('W13'!$O$18:$P$18,'W13'!$O$20:$P$20,'W13'!$O$22:$P$22,'W13'!$O$24:$P$24,'W13'!$O$26:$P$26,'W13'!$O$28:$P$28,'W13'!$O$30:$P$30)&lt;&gt;0,SUM('W13'!$O$18:$P$18,'W13'!$O$20:$P$20,'W13'!$O$22:$P$22,'W13'!$O$24:$P$24,'W13'!$O$26:$P$26,'W13'!$O$28:$P$28,'W13'!$O$30:$P$30),"")</f>
        <v/>
      </c>
      <c r="AP23" s="57" t="str">
        <f>IF(SUM('W13'!$O$35:$P$35,'W13'!$O$37:$P$37,'W13'!$O$39:$P$39,'W13'!$O$41:$P$41,'W13'!$O$43:$P$43,'W13'!$O$45:$P$45,'W13'!$O$47:$P$47)&lt;&gt;0,SUM('W13'!$O$35:$P$35,'W13'!$O$37:$P$37,'W13'!$O$39:$P$39,'W13'!$O$41:$P$41,'W13'!$O$43:$P$43,'W13'!$O$45:$P$45,'W13'!$O$47:$P$47),"")</f>
        <v/>
      </c>
      <c r="AQ23" s="57" t="str">
        <f>IF(SUM('W13'!$O$52:$P$52,'W13'!$O$54:$P$54,'W13'!$O$56:$P$56,'W13'!$O$58:$P$58,'W13'!$O$60:$P$60,'W13'!$O$62:$P$62,'W13'!$O$64:$P$64)&lt;&gt;0,SUM('W13'!$O$52:$P$52,'W13'!$O$54:$P$54,'W13'!$O$56:$P$56,'W13'!$O$58:$P$58,'W13'!$O$60:$P$60,'W13'!$O$62:$P$62,'W13'!$O$64:$P$64),"")</f>
        <v/>
      </c>
      <c r="AR23" s="57" t="str">
        <f>IF(SUM('W13'!$O$69:$P$69,'W13'!$O$71:$P$71,'W13'!$O$73:$P$73,'W13'!$O$75:$P$75,'W13'!$O$77:$P$77,'W13'!$O$79:$P$79,'W13'!$O$81:$P$81)&lt;&gt;0,SUM('W13'!$O$69:$P$69,'W13'!$O$71:$P$71,'W13'!$O$73:$P$73,'W13'!$O$75:$P$75,'W13'!$O$77:$P$77,'W13'!$O$79:$P$79,'W13'!$O$81:$P$81),"")</f>
        <v/>
      </c>
      <c r="AS23" s="57" t="str">
        <f>IF(SUM('W13'!$O$86:$P$86,'W13'!$O$88:$P$88,'W13'!$O$90:$P$90,'W13'!$O$92:$P$92,'W13'!$O$94:$P$94,'W13'!$O$96:$P$96,'W13'!$O$98:$P$98)&lt;&gt;0,SUM('W13'!$O$86:$P$86,'W13'!$O$88:$P$88,'W13'!$O$90:$P$90,'W13'!$O$92:$P$92,'W13'!$O$94:$P$94,'W13'!$O$96:$P$96,'W13'!$O$98:$P$98),"")</f>
        <v/>
      </c>
      <c r="AT23" s="57" t="str">
        <f>IF(SUM('W13'!$M$103:$N$103,'W13'!$M$105:$N$105,'W13'!$M$107:$N$107,'W13'!$M$109:$N$109,'W13'!$M$111:$N$111,'W13'!$M$113:$N$113,'W13'!$M$115:$N$115)&lt;&gt;0,SUM('W13'!$M$103:$N$103,'W13'!$M$105:$N$105,'W13'!$M$107:$N$107,'W13'!$M$109:$N$109,'W13'!$M$111:$N$111,'W13'!$M$113:$N$113,'W13'!$M$115:$N$115),"")</f>
        <v/>
      </c>
      <c r="AU23" s="57" t="str">
        <f>IF(SUM('W13'!$O$120:$P$120,'W13'!$O$122:$P$122,'W13'!$O$124:$P$124,'W13'!$O$126:$P$126,'W13'!$O$128:$P$128,'W13'!$O$130:$P$130,'W13'!$O$132:$P$132)&lt;&gt;0,SUM('W13'!$O$120:$P$120,'W13'!$O$122:$P$122,'W13'!$O$124:$P$124,'W13'!$O$126:$P$126,'W13'!$O$128:$P$128,'W13'!$O$130:$P$130,'W13'!$O$132:$P$132),"")</f>
        <v/>
      </c>
    </row>
    <row r="24" spans="2:47" ht="16" customHeight="1">
      <c r="B24" s="65">
        <v>14</v>
      </c>
      <c r="C24" s="92">
        <v>45747</v>
      </c>
      <c r="D24" s="92">
        <v>45748</v>
      </c>
      <c r="E24" s="92">
        <v>45749</v>
      </c>
      <c r="F24" s="92">
        <v>45750</v>
      </c>
      <c r="G24" s="92">
        <v>45751</v>
      </c>
      <c r="H24" s="92">
        <v>45752</v>
      </c>
      <c r="I24" s="92">
        <v>45753</v>
      </c>
      <c r="J24" s="104" t="str">
        <f t="shared" si="1"/>
        <v>Woche 14 / 2025</v>
      </c>
      <c r="K24" s="104" t="str">
        <f t="shared" si="2"/>
        <v>31. März 2025 bis 6. April 2025</v>
      </c>
      <c r="L24" s="92" t="b">
        <f t="shared" ca="1" si="0"/>
        <v>0</v>
      </c>
      <c r="M24" s="1"/>
      <c r="N24" s="128"/>
      <c r="O24" s="129"/>
      <c r="P24" s="1"/>
      <c r="Q24" s="60" t="str">
        <f>IF(SUM('W14'!$I$18:$J$18,'W14'!$I$20:$J$20,'W14'!$I$22:$J$22,'W14'!$I$24:$J$24,'W14'!$I$26:$J$26,'W14'!$I$28:$J$28,'W14'!$I$30:$J$30)&lt;&gt;0,SUM('W14'!$I$18:$J$18,'W14'!$I$20:$J$20,'W14'!$I$22:$J$22,'W14'!$I$24:$J$24,'W14'!$I$26:$J$26,'W14'!$I$28:$J$28,'W14'!$I$30:$J$30),"")</f>
        <v/>
      </c>
      <c r="R24" s="60" t="str">
        <f>IF(SUM('W14'!$I$35:$J$35,'W14'!$I$37:$J$37,'W14'!$I$39:$J$39,'W14'!$I$41:$J$41,'W14'!$I$43:$J$43,'W14'!$I$45:$J$45,'W14'!$I$47:$J$47)&lt;&gt;0,SUM('W14'!$I$35:$J$35,'W14'!$I$37:$J$37,'W14'!$I$39:$J$39,'W14'!$I$41:$J$41,'W14'!$I$43:$J$43,'W14'!$I$45:$J$45,'W14'!$I$47:$J$47),"")</f>
        <v/>
      </c>
      <c r="S24" s="60" t="str">
        <f>IF(SUM('W14'!$I$52:$J$52,'W14'!$I$54:$J$54,'W14'!$I$56:$J$56,'W14'!$I$58:$J$58,'W14'!$I$60:$J$60,'W14'!$I$62:$J$62,'W14'!$I$64:$J$64)&lt;&gt;0,SUM('W14'!$I$52:$J$52,'W14'!$I$54:$J$54,'W14'!$I$56:$J$56,'W14'!$I$58:$J$58,'W14'!$I$60:$J$60,'W14'!$I$62:$J$62,'W14'!$I$64:$J$64),"")</f>
        <v/>
      </c>
      <c r="T24" s="60" t="str">
        <f>IF(SUM('W14'!$I$69:$J$69,'W14'!$I$71:$J$71,'W14'!$I$73:$J$73,'W14'!$I$75:$J$75,'W14'!$I$77:$J$77,'W14'!$I$79:$J$79,'W14'!$I$81:$J$81)&lt;&gt;0,SUM('W14'!$I$69:$J$69,'W14'!$I$71:$J$71,'W14'!$I$73:$J$73,'W14'!$I$75:$J$75,'W14'!$I$77:$J$77,'W14'!$I$79:$J$79,'W14'!$I$81:$J$81),"")</f>
        <v/>
      </c>
      <c r="U24" s="60" t="str">
        <f>IF(SUM('W14'!$I$86:$J$86,'W14'!$I$88:$J$88,'W14'!$I$90:$J$90,'W14'!$I$92:$J$92,'W14'!$I$94:$J$94,'W14'!$I$96:$J$96,'W14'!$I$98:$J$98)&lt;&gt;0,SUM('W14'!$I$86:$J$86,'W14'!$I$88:$J$88,'W14'!$I$90:$J$90,'W14'!$I$92:$J$92,'W14'!$I$94:$J$94,'W14'!$I$96:$J$96,'W14'!$I$98:$J$98),"")</f>
        <v/>
      </c>
      <c r="V24" s="60" t="str">
        <f>IF(SUM('W14'!$I$103:$J$103,'W14'!$I$105:$J$105,'W14'!$I$107:$J$107,'W14'!$I$109:$J$109,'W14'!$I$111:$J$111,'W14'!$I$113:$J$113,'W14'!$I$115:$J$115)&lt;&gt;0,SUM('W14'!$I$103:$J$103,'W14'!$I$105:$J$105,'W14'!$I$107:$J$107,'W14'!$I$109:$J$109,'W14'!$I$111:$J$111,'W14'!$I$113:$J$113,'W14'!$I$115:$J$115),"")</f>
        <v/>
      </c>
      <c r="W24" s="60" t="str">
        <f>IF(SUM('W14'!$I$120:$J$120,'W14'!$I$122:$J$122,'W14'!$I$124:$J$124,'W14'!$I$126:$J$126,'W14'!$I$128:$J$128,'W14'!$I$130:$J$130,'W14'!$I$132:$J$132)&lt;&gt;0,SUM('W14'!$I$120:$J$120,'W14'!$I$122:$J$122,'W14'!$I$124:$J$124,'W14'!$I$126:$J$126,'W14'!$I$128:$J$128,'W14'!$I$130:$J$130,'W14'!$I$132:$J$132),"")</f>
        <v/>
      </c>
      <c r="X24" s="1"/>
      <c r="Y24" s="60" t="str">
        <f>IF(SUM('W14'!$K$18:$L$18,'W14'!$K$20:$L$20,'W14'!$K$22:$L$22,'W14'!$K$24:$L$24,'W14'!$K$26:$L$26,'W14'!$K$28:$L$28,'W14'!$K$30:$L$30)&lt;&gt;0,SUM('W14'!$K$18:$L$18,'W14'!$K$20:$L$20,'W14'!$K$22:$L$22,'W14'!$K$24:$L$24,'W14'!$K$26:$L$26,'W14'!$K$28:$L$28,'W14'!$K$30:$L$30),"")</f>
        <v/>
      </c>
      <c r="Z24" s="60" t="str">
        <f>IF(SUM('W14'!$K$35:$L$35,'W14'!$K$37:$L$37,'W14'!$K$39:$L$39,'W14'!$K$41:$L$41,'W14'!$K$43:$L$43,'W14'!$K$45:$L$45,'W14'!$K$47:$L$47)&lt;&gt;0,SUM('W14'!$K$35:$L$35,'W14'!$K$37:$L$37,'W14'!$K$39:$L$39,'W14'!$K$41:$L$41,'W14'!$K$43:$L$43,'W14'!$K$45:$L$45,'W14'!$K$47:$L$47),"")</f>
        <v/>
      </c>
      <c r="AA24" s="60" t="str">
        <f>IF(SUM('W14'!$K$52:$L$52,'W14'!$K$54:$L$54,'W14'!$K$56:$L$56,'W14'!$K$58:$L$58,'W14'!$K$60:$L$60,'W14'!$K$62:$L$62,'W14'!$K$64:$L$64)&lt;&gt;0,SUM('W14'!$K$52:$L$52,'W14'!$K$54:$L$54,'W14'!$K$56:$L$56,'W14'!$K$58:$L$58,'W14'!$K$60:$L$60,'W14'!$K$62:$L$62,'W14'!$K$64:$L$64),"")</f>
        <v/>
      </c>
      <c r="AB24" s="60" t="str">
        <f>IF(SUM('W14'!$K$69:$L$69,'W14'!$K$71:$L$71,'W14'!$K$73:$L$73,'W14'!$K$75:$L$75,'W14'!$K$77:$L$77,'W14'!$K$79:$L$79,'W14'!$K$81:$L$81)&lt;&gt;0,SUM('W14'!$K$69:$L$69,'W14'!$K$71:$L$71,'W14'!$K$73:$L$73,'W14'!$K$75:$L$75,'W14'!$K$77:$L$77,'W14'!$K$79:$L$79,'W14'!$K$81:$L$81),"")</f>
        <v/>
      </c>
      <c r="AC24" s="60" t="str">
        <f>IF(SUM('W14'!$K$86:$L$86,'W14'!$K$88:$L$88,'W14'!$K$90:$L$90,'W14'!$K$92:$L$92,'W14'!$K$94:$L$94,'W14'!$K$96:$L$96,'W14'!$K$98:$L$98)&lt;&gt;0,SUM('W14'!$K$86:$L$86,'W14'!$K$88:$L$88,'W14'!$K$90:$L$90,'W14'!$K$92:$L$92,'W14'!$K$94:$L$94,'W14'!$K$96:$L$96,'W14'!$K$98:$L$98),"")</f>
        <v/>
      </c>
      <c r="AD24" s="60" t="str">
        <f>IF(SUM('W14'!$K$103:$L$103,'W14'!$K$105:$L$105,'W14'!$K$107:$L$107,'W14'!$K$109:$L$109,'W14'!$K$111:$L$111,'W14'!$K$113:$L$113,'W14'!$K$115:$L$115)&lt;&gt;0,SUM('W14'!$K$86:$L$86,'W14'!$K$88:$L$88,'W14'!$K$90:$L$90,'W14'!$K$92:$L$92,'W14'!$K$94:$L$94,'W14'!$K$96:$L$96,'W14'!$K$98:$L$98),"")</f>
        <v/>
      </c>
      <c r="AE24" s="60" t="str">
        <f>IF(SUM('W14'!$K$120:$L$120,'W14'!$K$122:$L$122,'W14'!$K$124:$L$124,'W14'!$K$126:$L$126,'W14'!$K$128:$L$128,'W14'!$K$130:$L$130,'W14'!$K$132:$L$132)&lt;&gt;0,SUM('W14'!$K$120:$L$120,'W14'!$K$122:$L$122,'W14'!$K$124:$L$124,'W14'!$K$126:$L$126,'W14'!$K$128:$L$128,'W14'!$K$130:$L$130,'W14'!$K$132:$L$132),"")</f>
        <v/>
      </c>
      <c r="AF24" s="1"/>
      <c r="AG24" s="60" t="str">
        <f>IF(SUM('W14'!$M$18:$N$18,'W14'!$M$20:$N$20,'W14'!$M$22:$N$22,'W14'!$M$24:$N$24,'W14'!$M$26:$N$26,'W14'!$M$28:$N$28,'W14'!$M$30:$N$30)&lt;&gt;0,SUM('W14'!$M$18:$N$18,'W14'!$M$20:$N$20,'W14'!$M$22:$N$22,'W14'!$M$24:$N$24,'W14'!$M$26:$N$26,'W14'!$M$28:$N$28,'W14'!$M$30:$N$30),"")</f>
        <v/>
      </c>
      <c r="AH24" s="60" t="str">
        <f>IF(SUM('W14'!$M$35:$N$35,'W14'!$M$37:$N$37,'W14'!$M$39:$N$39,'W14'!$M$41:$N$41,'W14'!$M$43:$N$43,'W14'!$M$45:$N$45,'W14'!$M$47:$N$47)&lt;&gt;0,SUM('W14'!$M$35:$N$35,'W14'!$M$37:$N$37,'W14'!$M$39:$N$39,'W14'!$M$41:$N$41,'W14'!$M$43:$N$43,'W14'!$M$45:$N$45,'W14'!$M$47:$N$47),"")</f>
        <v/>
      </c>
      <c r="AI24" s="60" t="str">
        <f>IF(SUM('W14'!$M$52:$N$52,'W14'!$M$54:$N$54,'W14'!$M$56:$N$56,'W14'!$M$58:$N$58,'W14'!$M$60:$N$60,'W14'!$M$62:$N$62,'W14'!$M$64:$N$64)&lt;&gt;0,SUM('W14'!$M$52:$N$52,'W14'!$M$54:$N$54,'W14'!$M$56:$N$56,'W14'!$M$58:$N$58,'W14'!$M$60:$N$60,'W14'!$M$62:$N$62,'W14'!$M$64:$N$64),"")</f>
        <v/>
      </c>
      <c r="AJ24" s="60" t="str">
        <f>IF(SUM('W14'!$M$69:$N$69,'W14'!$M$71:$N$71,'W14'!$M$73:$N$73,'W14'!$M$75:$N$75,'W14'!$M$77:$N$77,'W14'!$M$79:$N$79,'W14'!$M$81:$N$81)&lt;&gt;0,SUM('W14'!$M$69:$N$69,'W14'!$M$71:$N$71,'W14'!$M$73:$N$73,'W14'!$M$75:$N$75,'W14'!$M$77:$N$77,'W14'!$M$79:$N$79,'W14'!$M$81:$N$81),"")</f>
        <v/>
      </c>
      <c r="AK24" s="60" t="str">
        <f>IF(SUM('W14'!$M$86:$N$86,'W14'!$M$88:$N$88,'W14'!$M$90:$N$90,'W14'!$M$92:$N$92,'W14'!$M$94:$N$94,'W14'!$M$96:$N$96,'W14'!$M$98:$N$98)&lt;&gt;0,SUM('W14'!$M$86:$N$86,'W14'!$M$88:$N$88,'W14'!$M$90:$N$90,'W14'!$M$92:$N$92,'W14'!$M$94:$N$94,'W14'!$M$96:$N$96,'W14'!$M$98:$N$98),"")</f>
        <v/>
      </c>
      <c r="AL24" s="60" t="str">
        <f>IF(SUM('W14'!$M$103:$N$103,'W14'!$M$105:$N$105,'W14'!$M$107:$N$107,'W14'!$M$109:$N$109,'W14'!$M$111:$N$111,'W14'!$M$113:$N$113,'W14'!$M$115:$N$115)&lt;&gt;0,SUM('W14'!$M$103:$N$103,'W14'!$M$105:$N$105,'W14'!$M$107:$N$107,'W14'!$M$109:$N$109,'W14'!$M$111:$N$111,'W14'!$M$113:$N$113,'W14'!$M$115:$N$115),"")</f>
        <v/>
      </c>
      <c r="AM24" s="60" t="str">
        <f>IF(SUM('W14'!$M$120:$N$120,'W14'!$M$122:$N$122,'W14'!$M$124:$N$124,'W14'!$M$126:$N$126,'W14'!$M$128:$N$128,'W14'!$M$130:$N$130,'W14'!$M$132:$N$132)&lt;&gt;0,SUM('W14'!$M$120:$N$120,'W14'!$M$122:$N$122,'W14'!$M$124:$N$124,'W14'!$M$126:$N$126,'W14'!$M$128:$N$128,'W14'!$M$130:$N$130,'W14'!$M$132:$N$132),"")</f>
        <v/>
      </c>
      <c r="AN24" s="1"/>
      <c r="AO24" s="60" t="str">
        <f>IF(SUM('W14'!$O$18:$P$18,'W14'!$O$20:$P$20,'W14'!$O$22:$P$22,'W14'!$O$24:$P$24,'W14'!$O$26:$P$26,'W14'!$O$28:$P$28,'W14'!$O$30:$P$30)&lt;&gt;0,SUM('W14'!$O$18:$P$18,'W14'!$O$20:$P$20,'W14'!$O$22:$P$22,'W14'!$O$24:$P$24,'W14'!$O$26:$P$26,'W14'!$O$28:$P$28,'W14'!$O$30:$P$30),"")</f>
        <v/>
      </c>
      <c r="AP24" s="60" t="str">
        <f>IF(SUM('W14'!$O$35:$P$35,'W14'!$O$37:$P$37,'W14'!$O$39:$P$39,'W14'!$O$41:$P$41,'W14'!$O$43:$P$43,'W14'!$O$45:$P$45,'W14'!$O$47:$P$47)&lt;&gt;0,SUM('W14'!$O$35:$P$35,'W14'!$O$37:$P$37,'W14'!$O$39:$P$39,'W14'!$O$41:$P$41,'W14'!$O$43:$P$43,'W14'!$O$45:$P$45,'W14'!$O$47:$P$47),"")</f>
        <v/>
      </c>
      <c r="AQ24" s="60" t="str">
        <f>IF(SUM('W14'!$O$52:$P$52,'W14'!$O$54:$P$54,'W14'!$O$56:$P$56,'W14'!$O$58:$P$58,'W14'!$O$60:$P$60,'W14'!$O$62:$P$62,'W14'!$O$64:$P$64)&lt;&gt;0,SUM('W14'!$O$52:$P$52,'W14'!$O$54:$P$54,'W14'!$O$56:$P$56,'W14'!$O$58:$P$58,'W14'!$O$60:$P$60,'W14'!$O$62:$P$62,'W14'!$O$64:$P$64),"")</f>
        <v/>
      </c>
      <c r="AR24" s="60" t="str">
        <f>IF(SUM('W14'!$O$69:$P$69,'W14'!$O$71:$P$71,'W14'!$O$73:$P$73,'W14'!$O$75:$P$75,'W14'!$O$77:$P$77,'W14'!$O$79:$P$79,'W14'!$O$81:$P$81)&lt;&gt;0,SUM('W14'!$O$69:$P$69,'W14'!$O$71:$P$71,'W14'!$O$73:$P$73,'W14'!$O$75:$P$75,'W14'!$O$77:$P$77,'W14'!$O$79:$P$79,'W14'!$O$81:$P$81),"")</f>
        <v/>
      </c>
      <c r="AS24" s="60" t="str">
        <f>IF(SUM('W14'!$O$86:$P$86,'W14'!$O$88:$P$88,'W14'!$O$90:$P$90,'W14'!$O$92:$P$92,'W14'!$O$94:$P$94,'W14'!$O$96:$P$96,'W14'!$O$98:$P$98)&lt;&gt;0,SUM('W14'!$O$86:$P$86,'W14'!$O$88:$P$88,'W14'!$O$90:$P$90,'W14'!$O$92:$P$92,'W14'!$O$94:$P$94,'W14'!$O$96:$P$96,'W14'!$O$98:$P$98),"")</f>
        <v/>
      </c>
      <c r="AT24" s="60" t="str">
        <f>IF(SUM('W14'!$M$103:$N$103,'W14'!$M$105:$N$105,'W14'!$M$107:$N$107,'W14'!$M$109:$N$109,'W14'!$M$111:$N$111,'W14'!$M$113:$N$113,'W14'!$M$115:$N$115)&lt;&gt;0,SUM('W14'!$M$103:$N$103,'W14'!$M$105:$N$105,'W14'!$M$107:$N$107,'W14'!$M$109:$N$109,'W14'!$M$111:$N$111,'W14'!$M$113:$N$113,'W14'!$M$115:$N$115),"")</f>
        <v/>
      </c>
      <c r="AU24" s="60" t="str">
        <f>IF(SUM('W14'!$O$120:$P$120,'W14'!$O$122:$P$122,'W14'!$O$124:$P$124,'W14'!$O$126:$P$126,'W14'!$O$128:$P$128,'W14'!$O$130:$P$130,'W14'!$O$132:$P$132)&lt;&gt;0,SUM('W14'!$O$120:$P$120,'W14'!$O$122:$P$122,'W14'!$O$124:$P$124,'W14'!$O$126:$P$126,'W14'!$O$128:$P$128,'W14'!$O$130:$P$130,'W14'!$O$132:$P$132),"")</f>
        <v/>
      </c>
    </row>
    <row r="25" spans="2:47" ht="16" customHeight="1">
      <c r="B25" s="63">
        <v>15</v>
      </c>
      <c r="C25" s="92">
        <v>45754</v>
      </c>
      <c r="D25" s="92">
        <v>45755</v>
      </c>
      <c r="E25" s="92">
        <v>45756</v>
      </c>
      <c r="F25" s="92">
        <v>45757</v>
      </c>
      <c r="G25" s="92">
        <v>45758</v>
      </c>
      <c r="H25" s="92">
        <v>45759</v>
      </c>
      <c r="I25" s="92">
        <v>45760</v>
      </c>
      <c r="J25" s="104" t="str">
        <f t="shared" si="1"/>
        <v>Woche 15 / 2025</v>
      </c>
      <c r="K25" s="104" t="str">
        <f t="shared" si="2"/>
        <v>7. April 2025 bis 13. April 2025</v>
      </c>
      <c r="L25" s="92" t="b">
        <f t="shared" ca="1" si="0"/>
        <v>0</v>
      </c>
      <c r="M25" s="1"/>
      <c r="N25" s="108"/>
      <c r="O25" s="109"/>
      <c r="P25" s="1"/>
      <c r="Q25" s="57" t="str">
        <f>IF(SUM('W15'!$I$18:$J$18,'W15'!$I$20:$J$20,'W15'!$I$22:$J$22,'W15'!$I$24:$J$24,'W15'!$I$26:$J$26,'W15'!$I$28:$J$28,'W15'!$I$30:$J$30)&lt;&gt;0,SUM('W15'!$I$18:$J$18,'W15'!$I$20:$J$20,'W15'!$I$22:$J$22,'W15'!$I$24:$J$24,'W15'!$I$26:$J$26,'W15'!$I$28:$J$28,'W15'!$I$30:$J$30),"")</f>
        <v/>
      </c>
      <c r="R25" s="57" t="str">
        <f>IF(SUM('W15'!$I$35:$J$35,'W15'!$I$37:$J$37,'W15'!$I$39:$J$39,'W15'!$I$41:$J$41,'W15'!$I$43:$J$43,'W15'!$I$45:$J$45,'W15'!$I$47:$J$47)&lt;&gt;0,SUM('W15'!$I$35:$J$35,'W15'!$I$37:$J$37,'W15'!$I$39:$J$39,'W15'!$I$41:$J$41,'W15'!$I$43:$J$43,'W15'!$I$45:$J$45,'W15'!$I$47:$J$47),"")</f>
        <v/>
      </c>
      <c r="S25" s="57" t="str">
        <f>IF(SUM('W15'!$I$52:$J$52,'W15'!$I$54:$J$54,'W15'!$I$56:$J$56,'W15'!$I$58:$J$58,'W15'!$I$60:$J$60,'W15'!$I$62:$J$62,'W15'!$I$64:$J$64)&lt;&gt;0,SUM('W15'!$I$52:$J$52,'W15'!$I$54:$J$54,'W15'!$I$56:$J$56,'W15'!$I$58:$J$58,'W15'!$I$60:$J$60,'W15'!$I$62:$J$62,'W15'!$I$64:$J$64),"")</f>
        <v/>
      </c>
      <c r="T25" s="57" t="str">
        <f>IF(SUM('W15'!$I$69:$J$69,'W15'!$I$71:$J$71,'W15'!$I$73:$J$73,'W15'!$I$75:$J$75,'W15'!$I$77:$J$77,'W15'!$I$79:$J$79,'W15'!$I$81:$J$81)&lt;&gt;0,SUM('W15'!$I$69:$J$69,'W15'!$I$71:$J$71,'W15'!$I$73:$J$73,'W15'!$I$75:$J$75,'W15'!$I$77:$J$77,'W15'!$I$79:$J$79,'W15'!$I$81:$J$81),"")</f>
        <v/>
      </c>
      <c r="U25" s="57" t="str">
        <f>IF(SUM('W15'!$I$86:$J$86,'W15'!$I$88:$J$88,'W15'!$I$90:$J$90,'W15'!$I$92:$J$92,'W15'!$I$94:$J$94,'W15'!$I$96:$J$96,'W15'!$I$98:$J$98)&lt;&gt;0,SUM('W15'!$I$86:$J$86,'W15'!$I$88:$J$88,'W15'!$I$90:$J$90,'W15'!$I$92:$J$92,'W15'!$I$94:$J$94,'W15'!$I$96:$J$96,'W15'!$I$98:$J$98),"")</f>
        <v/>
      </c>
      <c r="V25" s="57" t="str">
        <f>IF(SUM('W15'!$I$103:$J$103,'W15'!$I$105:$J$105,'W15'!$I$107:$J$107,'W15'!$I$109:$J$109,'W15'!$I$111:$J$111,'W15'!$I$113:$J$113,'W15'!$I$115:$J$115)&lt;&gt;0,SUM('W15'!$I$103:$J$103,'W15'!$I$105:$J$105,'W15'!$I$107:$J$107,'W15'!$I$109:$J$109,'W15'!$I$111:$J$111,'W15'!$I$113:$J$113,'W15'!$I$115:$J$115),"")</f>
        <v/>
      </c>
      <c r="W25" s="57" t="str">
        <f>IF(SUM('W15'!$I$120:$J$120,'W15'!$I$122:$J$122,'W15'!$I$124:$J$124,'W15'!$I$126:$J$126,'W15'!$I$128:$J$128,'W15'!$I$130:$J$130,'W15'!$I$132:$J$132)&lt;&gt;0,SUM('W15'!$I$120:$J$120,'W15'!$I$122:$J$122,'W15'!$I$124:$J$124,'W15'!$I$126:$J$126,'W15'!$I$128:$J$128,'W15'!$I$130:$J$130,'W15'!$I$132:$J$132),"")</f>
        <v/>
      </c>
      <c r="X25" s="1"/>
      <c r="Y25" s="57" t="str">
        <f>IF(SUM('W15'!$K$18:$L$18,'W15'!$K$20:$L$20,'W15'!$K$22:$L$22,'W15'!$K$24:$L$24,'W15'!$K$26:$L$26,'W15'!$K$28:$L$28,'W15'!$K$30:$L$30)&lt;&gt;0,SUM('W15'!$K$18:$L$18,'W15'!$K$20:$L$20,'W15'!$K$22:$L$22,'W15'!$K$24:$L$24,'W15'!$K$26:$L$26,'W15'!$K$28:$L$28,'W15'!$K$30:$L$30),"")</f>
        <v/>
      </c>
      <c r="Z25" s="57" t="str">
        <f>IF(SUM('W15'!$K$35:$L$35,'W15'!$K$37:$L$37,'W15'!$K$39:$L$39,'W15'!$K$41:$L$41,'W15'!$K$43:$L$43,'W15'!$K$45:$L$45,'W15'!$K$47:$L$47)&lt;&gt;0,SUM('W15'!$K$35:$L$35,'W15'!$K$37:$L$37,'W15'!$K$39:$L$39,'W15'!$K$41:$L$41,'W15'!$K$43:$L$43,'W15'!$K$45:$L$45,'W15'!$K$47:$L$47),"")</f>
        <v/>
      </c>
      <c r="AA25" s="57" t="str">
        <f>IF(SUM('W15'!$K$52:$L$52,'W15'!$K$54:$L$54,'W15'!$K$56:$L$56,'W15'!$K$58:$L$58,'W15'!$K$60:$L$60,'W15'!$K$62:$L$62,'W15'!$K$64:$L$64)&lt;&gt;0,SUM('W15'!$K$52:$L$52,'W15'!$K$54:$L$54,'W15'!$K$56:$L$56,'W15'!$K$58:$L$58,'W15'!$K$60:$L$60,'W15'!$K$62:$L$62,'W15'!$K$64:$L$64),"")</f>
        <v/>
      </c>
      <c r="AB25" s="57" t="str">
        <f>IF(SUM('W15'!$K$69:$L$69,'W15'!$K$71:$L$71,'W15'!$K$73:$L$73,'W15'!$K$75:$L$75,'W15'!$K$77:$L$77,'W15'!$K$79:$L$79,'W15'!$K$81:$L$81)&lt;&gt;0,SUM('W15'!$K$69:$L$69,'W15'!$K$71:$L$71,'W15'!$K$73:$L$73,'W15'!$K$75:$L$75,'W15'!$K$77:$L$77,'W15'!$K$79:$L$79,'W15'!$K$81:$L$81),"")</f>
        <v/>
      </c>
      <c r="AC25" s="57" t="str">
        <f>IF(SUM('W15'!$K$86:$L$86,'W15'!$K$88:$L$88,'W15'!$K$90:$L$90,'W15'!$K$92:$L$92,'W15'!$K$94:$L$94,'W15'!$K$96:$L$96,'W15'!$K$98:$L$98)&lt;&gt;0,SUM('W15'!$K$86:$L$86,'W15'!$K$88:$L$88,'W15'!$K$90:$L$90,'W15'!$K$92:$L$92,'W15'!$K$94:$L$94,'W15'!$K$96:$L$96,'W15'!$K$98:$L$98),"")</f>
        <v/>
      </c>
      <c r="AD25" s="57" t="str">
        <f>IF(SUM('W15'!$K$103:$L$103,'W15'!$K$105:$L$105,'W15'!$K$107:$L$107,'W15'!$K$109:$L$109,'W15'!$K$111:$L$111,'W15'!$K$113:$L$113,'W15'!$K$115:$L$115)&lt;&gt;0,SUM('W15'!$K$86:$L$86,'W15'!$K$88:$L$88,'W15'!$K$90:$L$90,'W15'!$K$92:$L$92,'W15'!$K$94:$L$94,'W15'!$K$96:$L$96,'W15'!$K$98:$L$98),"")</f>
        <v/>
      </c>
      <c r="AE25" s="57" t="str">
        <f>IF(SUM('W15'!$K$120:$L$120,'W15'!$K$122:$L$122,'W15'!$K$124:$L$124,'W15'!$K$126:$L$126,'W15'!$K$128:$L$128,'W15'!$K$130:$L$130,'W15'!$K$132:$L$132)&lt;&gt;0,SUM('W15'!$K$120:$L$120,'W15'!$K$122:$L$122,'W15'!$K$124:$L$124,'W15'!$K$126:$L$126,'W15'!$K$128:$L$128,'W15'!$K$130:$L$130,'W15'!$K$132:$L$132),"")</f>
        <v/>
      </c>
      <c r="AF25" s="1"/>
      <c r="AG25" s="57" t="str">
        <f>IF(SUM('W15'!$M$18:$N$18,'W15'!$M$20:$N$20,'W15'!$M$22:$N$22,'W15'!$M$24:$N$24,'W15'!$M$26:$N$26,'W15'!$M$28:$N$28,'W15'!$M$30:$N$30)&lt;&gt;0,SUM('W15'!$M$18:$N$18,'W15'!$M$20:$N$20,'W15'!$M$22:$N$22,'W15'!$M$24:$N$24,'W15'!$M$26:$N$26,'W15'!$M$28:$N$28,'W15'!$M$30:$N$30),"")</f>
        <v/>
      </c>
      <c r="AH25" s="57" t="str">
        <f>IF(SUM('W15'!$M$35:$N$35,'W15'!$M$37:$N$37,'W15'!$M$39:$N$39,'W15'!$M$41:$N$41,'W15'!$M$43:$N$43,'W15'!$M$45:$N$45,'W15'!$M$47:$N$47)&lt;&gt;0,SUM('W15'!$M$35:$N$35,'W15'!$M$37:$N$37,'W15'!$M$39:$N$39,'W15'!$M$41:$N$41,'W15'!$M$43:$N$43,'W15'!$M$45:$N$45,'W15'!$M$47:$N$47),"")</f>
        <v/>
      </c>
      <c r="AI25" s="57" t="str">
        <f>IF(SUM('W15'!$M$52:$N$52,'W15'!$M$54:$N$54,'W15'!$M$56:$N$56,'W15'!$M$58:$N$58,'W15'!$M$60:$N$60,'W15'!$M$62:$N$62,'W15'!$M$64:$N$64)&lt;&gt;0,SUM('W15'!$M$52:$N$52,'W15'!$M$54:$N$54,'W15'!$M$56:$N$56,'W15'!$M$58:$N$58,'W15'!$M$60:$N$60,'W15'!$M$62:$N$62,'W15'!$M$64:$N$64),"")</f>
        <v/>
      </c>
      <c r="AJ25" s="57" t="str">
        <f>IF(SUM('W15'!$M$69:$N$69,'W15'!$M$71:$N$71,'W15'!$M$73:$N$73,'W15'!$M$75:$N$75,'W15'!$M$77:$N$77,'W15'!$M$79:$N$79,'W15'!$M$81:$N$81)&lt;&gt;0,SUM('W15'!$M$69:$N$69,'W15'!$M$71:$N$71,'W15'!$M$73:$N$73,'W15'!$M$75:$N$75,'W15'!$M$77:$N$77,'W15'!$M$79:$N$79,'W15'!$M$81:$N$81),"")</f>
        <v/>
      </c>
      <c r="AK25" s="57" t="str">
        <f>IF(SUM('W15'!$M$86:$N$86,'W15'!$M$88:$N$88,'W15'!$M$90:$N$90,'W15'!$M$92:$N$92,'W15'!$M$94:$N$94,'W15'!$M$96:$N$96,'W15'!$M$98:$N$98)&lt;&gt;0,SUM('W15'!$M$86:$N$86,'W15'!$M$88:$N$88,'W15'!$M$90:$N$90,'W15'!$M$92:$N$92,'W15'!$M$94:$N$94,'W15'!$M$96:$N$96,'W15'!$M$98:$N$98),"")</f>
        <v/>
      </c>
      <c r="AL25" s="57" t="str">
        <f>IF(SUM('W15'!$M$103:$N$103,'W15'!$M$105:$N$105,'W15'!$M$107:$N$107,'W15'!$M$109:$N$109,'W15'!$M$111:$N$111,'W15'!$M$113:$N$113,'W15'!$M$115:$N$115)&lt;&gt;0,SUM('W15'!$M$103:$N$103,'W15'!$M$105:$N$105,'W15'!$M$107:$N$107,'W15'!$M$109:$N$109,'W15'!$M$111:$N$111,'W15'!$M$113:$N$113,'W15'!$M$115:$N$115),"")</f>
        <v/>
      </c>
      <c r="AM25" s="57" t="str">
        <f>IF(SUM('W15'!$M$120:$N$120,'W15'!$M$122:$N$122,'W15'!$M$124:$N$124,'W15'!$M$126:$N$126,'W15'!$M$128:$N$128,'W15'!$M$130:$N$130,'W15'!$M$132:$N$132)&lt;&gt;0,SUM('W15'!$M$120:$N$120,'W15'!$M$122:$N$122,'W15'!$M$124:$N$124,'W15'!$M$126:$N$126,'W15'!$M$128:$N$128,'W15'!$M$130:$N$130,'W15'!$M$132:$N$132),"")</f>
        <v/>
      </c>
      <c r="AN25" s="1"/>
      <c r="AO25" s="57" t="str">
        <f>IF(SUM('W15'!$O$18:$P$18,'W15'!$O$20:$P$20,'W15'!$O$22:$P$22,'W15'!$O$24:$P$24,'W15'!$O$26:$P$26,'W15'!$O$28:$P$28,'W15'!$O$30:$P$30)&lt;&gt;0,SUM('W15'!$O$18:$P$18,'W15'!$O$20:$P$20,'W15'!$O$22:$P$22,'W15'!$O$24:$P$24,'W15'!$O$26:$P$26,'W15'!$O$28:$P$28,'W15'!$O$30:$P$30),"")</f>
        <v/>
      </c>
      <c r="AP25" s="57" t="str">
        <f>IF(SUM('W15'!$O$35:$P$35,'W15'!$O$37:$P$37,'W15'!$O$39:$P$39,'W15'!$O$41:$P$41,'W15'!$O$43:$P$43,'W15'!$O$45:$P$45,'W15'!$O$47:$P$47)&lt;&gt;0,SUM('W15'!$O$35:$P$35,'W15'!$O$37:$P$37,'W15'!$O$39:$P$39,'W15'!$O$41:$P$41,'W15'!$O$43:$P$43,'W15'!$O$45:$P$45,'W15'!$O$47:$P$47),"")</f>
        <v/>
      </c>
      <c r="AQ25" s="57" t="str">
        <f>IF(SUM('W15'!$O$52:$P$52,'W15'!$O$54:$P$54,'W15'!$O$56:$P$56,'W15'!$O$58:$P$58,'W15'!$O$60:$P$60,'W15'!$O$62:$P$62,'W15'!$O$64:$P$64)&lt;&gt;0,SUM('W15'!$O$52:$P$52,'W15'!$O$54:$P$54,'W15'!$O$56:$P$56,'W15'!$O$58:$P$58,'W15'!$O$60:$P$60,'W15'!$O$62:$P$62,'W15'!$O$64:$P$64),"")</f>
        <v/>
      </c>
      <c r="AR25" s="57" t="str">
        <f>IF(SUM('W15'!$O$69:$P$69,'W15'!$O$71:$P$71,'W15'!$O$73:$P$73,'W15'!$O$75:$P$75,'W15'!$O$77:$P$77,'W15'!$O$79:$P$79,'W15'!$O$81:$P$81)&lt;&gt;0,SUM('W15'!$O$69:$P$69,'W15'!$O$71:$P$71,'W15'!$O$73:$P$73,'W15'!$O$75:$P$75,'W15'!$O$77:$P$77,'W15'!$O$79:$P$79,'W15'!$O$81:$P$81),"")</f>
        <v/>
      </c>
      <c r="AS25" s="57" t="str">
        <f>IF(SUM('W15'!$O$86:$P$86,'W15'!$O$88:$P$88,'W15'!$O$90:$P$90,'W15'!$O$92:$P$92,'W15'!$O$94:$P$94,'W15'!$O$96:$P$96,'W15'!$O$98:$P$98)&lt;&gt;0,SUM('W15'!$O$86:$P$86,'W15'!$O$88:$P$88,'W15'!$O$90:$P$90,'W15'!$O$92:$P$92,'W15'!$O$94:$P$94,'W15'!$O$96:$P$96,'W15'!$O$98:$P$98),"")</f>
        <v/>
      </c>
      <c r="AT25" s="57" t="str">
        <f>IF(SUM('W15'!$M$103:$N$103,'W15'!$M$105:$N$105,'W15'!$M$107:$N$107,'W15'!$M$109:$N$109,'W15'!$M$111:$N$111,'W15'!$M$113:$N$113,'W15'!$M$115:$N$115)&lt;&gt;0,SUM('W15'!$M$103:$N$103,'W15'!$M$105:$N$105,'W15'!$M$107:$N$107,'W15'!$M$109:$N$109,'W15'!$M$111:$N$111,'W15'!$M$113:$N$113,'W15'!$M$115:$N$115),"")</f>
        <v/>
      </c>
      <c r="AU25" s="57" t="str">
        <f>IF(SUM('W15'!$O$120:$P$120,'W15'!$O$122:$P$122,'W15'!$O$124:$P$124,'W15'!$O$126:$P$126,'W15'!$O$128:$P$128,'W15'!$O$130:$P$130,'W15'!$O$132:$P$132)&lt;&gt;0,SUM('W15'!$O$120:$P$120,'W15'!$O$122:$P$122,'W15'!$O$124:$P$124,'W15'!$O$126:$P$126,'W15'!$O$128:$P$128,'W15'!$O$130:$P$130,'W15'!$O$132:$P$132),"")</f>
        <v/>
      </c>
    </row>
    <row r="26" spans="2:47" ht="16" customHeight="1">
      <c r="B26" s="63">
        <v>16</v>
      </c>
      <c r="C26" s="92">
        <v>45761</v>
      </c>
      <c r="D26" s="92">
        <v>45762</v>
      </c>
      <c r="E26" s="92">
        <v>45763</v>
      </c>
      <c r="F26" s="92">
        <v>45764</v>
      </c>
      <c r="G26" s="92">
        <v>45765</v>
      </c>
      <c r="H26" s="92">
        <v>45766</v>
      </c>
      <c r="I26" s="92">
        <v>45767</v>
      </c>
      <c r="J26" s="104" t="str">
        <f t="shared" si="1"/>
        <v>Woche 16 / 2025</v>
      </c>
      <c r="K26" s="104" t="str">
        <f t="shared" si="2"/>
        <v>14. April 2025 bis 20. April 2025</v>
      </c>
      <c r="L26" s="92" t="b">
        <f t="shared" ca="1" si="0"/>
        <v>0</v>
      </c>
      <c r="M26" s="1"/>
      <c r="N26" s="108"/>
      <c r="O26" s="109"/>
      <c r="P26" s="1"/>
      <c r="Q26" s="57" t="str">
        <f>IF(SUM('W16'!$I$18:$J$18,'W16'!$I$20:$J$20,'W16'!$I$22:$J$22,'W16'!$I$24:$J$24,'W16'!$I$26:$J$26,'W16'!$I$28:$J$28,'W16'!$I$30:$J$30)&lt;&gt;0,SUM('W16'!$I$18:$J$18,'W16'!$I$20:$J$20,'W16'!$I$22:$J$22,'W16'!$I$24:$J$24,'W16'!$I$26:$J$26,'W16'!$I$28:$J$28,'W16'!$I$30:$J$30),"")</f>
        <v/>
      </c>
      <c r="R26" s="57" t="str">
        <f>IF(SUM('W16'!$I$35:$J$35,'W16'!$I$37:$J$37,'W16'!$I$39:$J$39,'W16'!$I$41:$J$41,'W16'!$I$43:$J$43,'W16'!$I$45:$J$45,'W16'!$I$47:$J$47)&lt;&gt;0,SUM('W16'!$I$35:$J$35,'W16'!$I$37:$J$37,'W16'!$I$39:$J$39,'W16'!$I$41:$J$41,'W16'!$I$43:$J$43,'W16'!$I$45:$J$45,'W16'!$I$47:$J$47),"")</f>
        <v/>
      </c>
      <c r="S26" s="57" t="str">
        <f>IF(SUM('W16'!$I$52:$J$52,'W16'!$I$54:$J$54,'W16'!$I$56:$J$56,'W16'!$I$58:$J$58,'W16'!$I$60:$J$60,'W16'!$I$62:$J$62,'W16'!$I$64:$J$64)&lt;&gt;0,SUM('W16'!$I$52:$J$52,'W16'!$I$54:$J$54,'W16'!$I$56:$J$56,'W16'!$I$58:$J$58,'W16'!$I$60:$J$60,'W16'!$I$62:$J$62,'W16'!$I$64:$J$64),"")</f>
        <v/>
      </c>
      <c r="T26" s="57" t="str">
        <f>IF(SUM('W16'!$I$69:$J$69,'W16'!$I$71:$J$71,'W16'!$I$73:$J$73,'W16'!$I$75:$J$75,'W16'!$I$77:$J$77,'W16'!$I$79:$J$79,'W16'!$I$81:$J$81)&lt;&gt;0,SUM('W16'!$I$69:$J$69,'W16'!$I$71:$J$71,'W16'!$I$73:$J$73,'W16'!$I$75:$J$75,'W16'!$I$77:$J$77,'W16'!$I$79:$J$79,'W16'!$I$81:$J$81),"")</f>
        <v/>
      </c>
      <c r="U26" s="57" t="str">
        <f>IF(SUM('W16'!$I$86:$J$86,'W16'!$I$88:$J$88,'W16'!$I$90:$J$90,'W16'!$I$92:$J$92,'W16'!$I$94:$J$94,'W16'!$I$96:$J$96,'W16'!$I$98:$J$98)&lt;&gt;0,SUM('W16'!$I$86:$J$86,'W16'!$I$88:$J$88,'W16'!$I$90:$J$90,'W16'!$I$92:$J$92,'W16'!$I$94:$J$94,'W16'!$I$96:$J$96,'W16'!$I$98:$J$98),"")</f>
        <v/>
      </c>
      <c r="V26" s="57" t="str">
        <f>IF(SUM('W16'!$I$103:$J$103,'W16'!$I$105:$J$105,'W16'!$I$107:$J$107,'W16'!$I$109:$J$109,'W16'!$I$111:$J$111,'W16'!$I$113:$J$113,'W16'!$I$115:$J$115)&lt;&gt;0,SUM('W16'!$I$103:$J$103,'W16'!$I$105:$J$105,'W16'!$I$107:$J$107,'W16'!$I$109:$J$109,'W16'!$I$111:$J$111,'W16'!$I$113:$J$113,'W16'!$I$115:$J$115),"")</f>
        <v/>
      </c>
      <c r="W26" s="57" t="str">
        <f>IF(SUM('W16'!$I$120:$J$120,'W16'!$I$122:$J$122,'W16'!$I$124:$J$124,'W16'!$I$126:$J$126,'W16'!$I$128:$J$128,'W16'!$I$130:$J$130,'W16'!$I$132:$J$132)&lt;&gt;0,SUM('W16'!$I$120:$J$120,'W16'!$I$122:$J$122,'W16'!$I$124:$J$124,'W16'!$I$126:$J$126,'W16'!$I$128:$J$128,'W16'!$I$130:$J$130,'W16'!$I$132:$J$132),"")</f>
        <v/>
      </c>
      <c r="X26" s="1"/>
      <c r="Y26" s="57" t="str">
        <f>IF(SUM('W16'!$K$18:$L$18,'W16'!$K$20:$L$20,'W16'!$K$22:$L$22,'W16'!$K$24:$L$24,'W16'!$K$26:$L$26,'W16'!$K$28:$L$28,'W16'!$K$30:$L$30)&lt;&gt;0,SUM('W16'!$K$18:$L$18,'W16'!$K$20:$L$20,'W16'!$K$22:$L$22,'W16'!$K$24:$L$24,'W16'!$K$26:$L$26,'W16'!$K$28:$L$28,'W16'!$K$30:$L$30),"")</f>
        <v/>
      </c>
      <c r="Z26" s="57" t="str">
        <f>IF(SUM('W16'!$K$35:$L$35,'W16'!$K$37:$L$37,'W16'!$K$39:$L$39,'W16'!$K$41:$L$41,'W16'!$K$43:$L$43,'W16'!$K$45:$L$45,'W16'!$K$47:$L$47)&lt;&gt;0,SUM('W16'!$K$35:$L$35,'W16'!$K$37:$L$37,'W16'!$K$39:$L$39,'W16'!$K$41:$L$41,'W16'!$K$43:$L$43,'W16'!$K$45:$L$45,'W16'!$K$47:$L$47),"")</f>
        <v/>
      </c>
      <c r="AA26" s="57" t="str">
        <f>IF(SUM('W16'!$K$52:$L$52,'W16'!$K$54:$L$54,'W16'!$K$56:$L$56,'W16'!$K$58:$L$58,'W16'!$K$60:$L$60,'W16'!$K$62:$L$62,'W16'!$K$64:$L$64)&lt;&gt;0,SUM('W16'!$K$52:$L$52,'W16'!$K$54:$L$54,'W16'!$K$56:$L$56,'W16'!$K$58:$L$58,'W16'!$K$60:$L$60,'W16'!$K$62:$L$62,'W16'!$K$64:$L$64),"")</f>
        <v/>
      </c>
      <c r="AB26" s="57" t="str">
        <f>IF(SUM('W16'!$K$69:$L$69,'W16'!$K$71:$L$71,'W16'!$K$73:$L$73,'W16'!$K$75:$L$75,'W16'!$K$77:$L$77,'W16'!$K$79:$L$79,'W16'!$K$81:$L$81)&lt;&gt;0,SUM('W16'!$K$69:$L$69,'W16'!$K$71:$L$71,'W16'!$K$73:$L$73,'W16'!$K$75:$L$75,'W16'!$K$77:$L$77,'W16'!$K$79:$L$79,'W16'!$K$81:$L$81),"")</f>
        <v/>
      </c>
      <c r="AC26" s="57" t="str">
        <f>IF(SUM('W16'!$K$86:$L$86,'W16'!$K$88:$L$88,'W16'!$K$90:$L$90,'W16'!$K$92:$L$92,'W16'!$K$94:$L$94,'W16'!$K$96:$L$96,'W16'!$K$98:$L$98)&lt;&gt;0,SUM('W16'!$K$86:$L$86,'W16'!$K$88:$L$88,'W16'!$K$90:$L$90,'W16'!$K$92:$L$92,'W16'!$K$94:$L$94,'W16'!$K$96:$L$96,'W16'!$K$98:$L$98),"")</f>
        <v/>
      </c>
      <c r="AD26" s="57" t="str">
        <f>IF(SUM('W16'!$K$103:$L$103,'W16'!$K$105:$L$105,'W16'!$K$107:$L$107,'W16'!$K$109:$L$109,'W16'!$K$111:$L$111,'W16'!$K$113:$L$113,'W16'!$K$115:$L$115)&lt;&gt;0,SUM('W16'!$K$86:$L$86,'W16'!$K$88:$L$88,'W16'!$K$90:$L$90,'W16'!$K$92:$L$92,'W16'!$K$94:$L$94,'W16'!$K$96:$L$96,'W16'!$K$98:$L$98),"")</f>
        <v/>
      </c>
      <c r="AE26" s="57" t="str">
        <f>IF(SUM('W16'!$K$120:$L$120,'W16'!$K$122:$L$122,'W16'!$K$124:$L$124,'W16'!$K$126:$L$126,'W16'!$K$128:$L$128,'W16'!$K$130:$L$130,'W16'!$K$132:$L$132)&lt;&gt;0,SUM('W16'!$K$120:$L$120,'W16'!$K$122:$L$122,'W16'!$K$124:$L$124,'W16'!$K$126:$L$126,'W16'!$K$128:$L$128,'W16'!$K$130:$L$130,'W16'!$K$132:$L$132),"")</f>
        <v/>
      </c>
      <c r="AF26" s="1"/>
      <c r="AG26" s="57" t="str">
        <f>IF(SUM('W16'!$M$18:$N$18,'W16'!$M$20:$N$20,'W16'!$M$22:$N$22,'W16'!$M$24:$N$24,'W16'!$M$26:$N$26,'W16'!$M$28:$N$28,'W16'!$M$30:$N$30)&lt;&gt;0,SUM('W16'!$M$18:$N$18,'W16'!$M$20:$N$20,'W16'!$M$22:$N$22,'W16'!$M$24:$N$24,'W16'!$M$26:$N$26,'W16'!$M$28:$N$28,'W16'!$M$30:$N$30),"")</f>
        <v/>
      </c>
      <c r="AH26" s="57" t="str">
        <f>IF(SUM('W16'!$M$35:$N$35,'W16'!$M$37:$N$37,'W16'!$M$39:$N$39,'W16'!$M$41:$N$41,'W16'!$M$43:$N$43,'W16'!$M$45:$N$45,'W16'!$M$47:$N$47)&lt;&gt;0,SUM('W16'!$M$35:$N$35,'W16'!$M$37:$N$37,'W16'!$M$39:$N$39,'W16'!$M$41:$N$41,'W16'!$M$43:$N$43,'W16'!$M$45:$N$45,'W16'!$M$47:$N$47),"")</f>
        <v/>
      </c>
      <c r="AI26" s="57" t="str">
        <f>IF(SUM('W16'!$M$52:$N$52,'W16'!$M$54:$N$54,'W16'!$M$56:$N$56,'W16'!$M$58:$N$58,'W16'!$M$60:$N$60,'W16'!$M$62:$N$62,'W16'!$M$64:$N$64)&lt;&gt;0,SUM('W16'!$M$52:$N$52,'W16'!$M$54:$N$54,'W16'!$M$56:$N$56,'W16'!$M$58:$N$58,'W16'!$M$60:$N$60,'W16'!$M$62:$N$62,'W16'!$M$64:$N$64),"")</f>
        <v/>
      </c>
      <c r="AJ26" s="57" t="str">
        <f>IF(SUM('W16'!$M$69:$N$69,'W16'!$M$71:$N$71,'W16'!$M$73:$N$73,'W16'!$M$75:$N$75,'W16'!$M$77:$N$77,'W16'!$M$79:$N$79,'W16'!$M$81:$N$81)&lt;&gt;0,SUM('W16'!$M$69:$N$69,'W16'!$M$71:$N$71,'W16'!$M$73:$N$73,'W16'!$M$75:$N$75,'W16'!$M$77:$N$77,'W16'!$M$79:$N$79,'W16'!$M$81:$N$81),"")</f>
        <v/>
      </c>
      <c r="AK26" s="57" t="str">
        <f>IF(SUM('W16'!$M$86:$N$86,'W16'!$M$88:$N$88,'W16'!$M$90:$N$90,'W16'!$M$92:$N$92,'W16'!$M$94:$N$94,'W16'!$M$96:$N$96,'W16'!$M$98:$N$98)&lt;&gt;0,SUM('W16'!$M$86:$N$86,'W16'!$M$88:$N$88,'W16'!$M$90:$N$90,'W16'!$M$92:$N$92,'W16'!$M$94:$N$94,'W16'!$M$96:$N$96,'W16'!$M$98:$N$98),"")</f>
        <v/>
      </c>
      <c r="AL26" s="57" t="str">
        <f>IF(SUM('W16'!$M$103:$N$103,'W16'!$M$105:$N$105,'W16'!$M$107:$N$107,'W16'!$M$109:$N$109,'W16'!$M$111:$N$111,'W16'!$M$113:$N$113,'W16'!$M$115:$N$115)&lt;&gt;0,SUM('W16'!$M$103:$N$103,'W16'!$M$105:$N$105,'W16'!$M$107:$N$107,'W16'!$M$109:$N$109,'W16'!$M$111:$N$111,'W16'!$M$113:$N$113,'W16'!$M$115:$N$115),"")</f>
        <v/>
      </c>
      <c r="AM26" s="57" t="str">
        <f>IF(SUM('W16'!$M$120:$N$120,'W16'!$M$122:$N$122,'W16'!$M$124:$N$124,'W16'!$M$126:$N$126,'W16'!$M$128:$N$128,'W16'!$M$130:$N$130,'W16'!$M$132:$N$132)&lt;&gt;0,SUM('W16'!$M$120:$N$120,'W16'!$M$122:$N$122,'W16'!$M$124:$N$124,'W16'!$M$126:$N$126,'W16'!$M$128:$N$128,'W16'!$M$130:$N$130,'W16'!$M$132:$N$132),"")</f>
        <v/>
      </c>
      <c r="AN26" s="1"/>
      <c r="AO26" s="57" t="str">
        <f>IF(SUM('W16'!$O$18:$P$18,'W16'!$O$20:$P$20,'W16'!$O$22:$P$22,'W16'!$O$24:$P$24,'W16'!$O$26:$P$26,'W16'!$O$28:$P$28,'W16'!$O$30:$P$30)&lt;&gt;0,SUM('W16'!$O$18:$P$18,'W16'!$O$20:$P$20,'W16'!$O$22:$P$22,'W16'!$O$24:$P$24,'W16'!$O$26:$P$26,'W16'!$O$28:$P$28,'W16'!$O$30:$P$30),"")</f>
        <v/>
      </c>
      <c r="AP26" s="57" t="str">
        <f>IF(SUM('W16'!$O$35:$P$35,'W16'!$O$37:$P$37,'W16'!$O$39:$P$39,'W16'!$O$41:$P$41,'W16'!$O$43:$P$43,'W16'!$O$45:$P$45,'W16'!$O$47:$P$47)&lt;&gt;0,SUM('W16'!$O$35:$P$35,'W16'!$O$37:$P$37,'W16'!$O$39:$P$39,'W16'!$O$41:$P$41,'W16'!$O$43:$P$43,'W16'!$O$45:$P$45,'W16'!$O$47:$P$47),"")</f>
        <v/>
      </c>
      <c r="AQ26" s="57" t="str">
        <f>IF(SUM('W16'!$O$52:$P$52,'W16'!$O$54:$P$54,'W16'!$O$56:$P$56,'W16'!$O$58:$P$58,'W16'!$O$60:$P$60,'W16'!$O$62:$P$62,'W16'!$O$64:$P$64)&lt;&gt;0,SUM('W16'!$O$52:$P$52,'W16'!$O$54:$P$54,'W16'!$O$56:$P$56,'W16'!$O$58:$P$58,'W16'!$O$60:$P$60,'W16'!$O$62:$P$62,'W16'!$O$64:$P$64),"")</f>
        <v/>
      </c>
      <c r="AR26" s="57" t="str">
        <f>IF(SUM('W16'!$O$69:$P$69,'W16'!$O$71:$P$71,'W16'!$O$73:$P$73,'W16'!$O$75:$P$75,'W16'!$O$77:$P$77,'W16'!$O$79:$P$79,'W16'!$O$81:$P$81)&lt;&gt;0,SUM('W16'!$O$69:$P$69,'W16'!$O$71:$P$71,'W16'!$O$73:$P$73,'W16'!$O$75:$P$75,'W16'!$O$77:$P$77,'W16'!$O$79:$P$79,'W16'!$O$81:$P$81),"")</f>
        <v/>
      </c>
      <c r="AS26" s="57" t="str">
        <f>IF(SUM('W16'!$O$86:$P$86,'W16'!$O$88:$P$88,'W16'!$O$90:$P$90,'W16'!$O$92:$P$92,'W16'!$O$94:$P$94,'W16'!$O$96:$P$96,'W16'!$O$98:$P$98)&lt;&gt;0,SUM('W16'!$O$86:$P$86,'W16'!$O$88:$P$88,'W16'!$O$90:$P$90,'W16'!$O$92:$P$92,'W16'!$O$94:$P$94,'W16'!$O$96:$P$96,'W16'!$O$98:$P$98),"")</f>
        <v/>
      </c>
      <c r="AT26" s="57" t="str">
        <f>IF(SUM('W16'!$M$103:$N$103,'W16'!$M$105:$N$105,'W16'!$M$107:$N$107,'W16'!$M$109:$N$109,'W16'!$M$111:$N$111,'W16'!$M$113:$N$113,'W16'!$M$115:$N$115)&lt;&gt;0,SUM('W16'!$M$103:$N$103,'W16'!$M$105:$N$105,'W16'!$M$107:$N$107,'W16'!$M$109:$N$109,'W16'!$M$111:$N$111,'W16'!$M$113:$N$113,'W16'!$M$115:$N$115),"")</f>
        <v/>
      </c>
      <c r="AU26" s="57" t="str">
        <f>IF(SUM('W16'!$O$120:$P$120,'W16'!$O$122:$P$122,'W16'!$O$124:$P$124,'W16'!$O$126:$P$126,'W16'!$O$128:$P$128,'W16'!$O$130:$P$130,'W16'!$O$132:$P$132)&lt;&gt;0,SUM('W16'!$O$120:$P$120,'W16'!$O$122:$P$122,'W16'!$O$124:$P$124,'W16'!$O$126:$P$126,'W16'!$O$128:$P$128,'W16'!$O$130:$P$130,'W16'!$O$132:$P$132),"")</f>
        <v/>
      </c>
    </row>
    <row r="27" spans="2:47" ht="16" customHeight="1">
      <c r="B27" s="63">
        <v>17</v>
      </c>
      <c r="C27" s="92">
        <v>45768</v>
      </c>
      <c r="D27" s="92">
        <v>45769</v>
      </c>
      <c r="E27" s="92">
        <v>45770</v>
      </c>
      <c r="F27" s="92">
        <v>45771</v>
      </c>
      <c r="G27" s="92">
        <v>45772</v>
      </c>
      <c r="H27" s="92">
        <v>45773</v>
      </c>
      <c r="I27" s="92">
        <v>45774</v>
      </c>
      <c r="J27" s="104" t="str">
        <f t="shared" si="1"/>
        <v>Woche 17 / 2025</v>
      </c>
      <c r="K27" s="104" t="str">
        <f t="shared" si="2"/>
        <v>21. April 2025 bis 27. April 2025</v>
      </c>
      <c r="L27" s="92" t="b">
        <f t="shared" ca="1" si="0"/>
        <v>0</v>
      </c>
      <c r="M27" s="1"/>
      <c r="N27" s="108" t="s">
        <v>91</v>
      </c>
      <c r="O27" s="109"/>
      <c r="P27" s="1"/>
      <c r="Q27" s="57">
        <f>IF(SUM('W17'!$I$18:$J$18,'W17'!$I$20:$J$20,'W17'!$I$22:$J$22,'W17'!$I$24:$J$24,'W17'!$I$26:$J$26,'W17'!$I$28:$J$28,'W17'!$I$30:$J$30)&lt;&gt;0,SUM('W17'!$I$18:$J$18,'W17'!$I$20:$J$20,'W17'!$I$22:$J$22,'W17'!$I$24:$J$24,'W17'!$I$26:$J$26,'W17'!$I$28:$J$28,'W17'!$I$30:$J$30),"")</f>
        <v>40</v>
      </c>
      <c r="R27" s="57">
        <f>IF(SUM('W17'!$I$35:$J$35,'W17'!$I$37:$J$37,'W17'!$I$39:$J$39,'W17'!$I$41:$J$41,'W17'!$I$43:$J$43,'W17'!$I$45:$J$45,'W17'!$I$47:$J$47)&lt;&gt;0,SUM('W17'!$I$35:$J$35,'W17'!$I$37:$J$37,'W17'!$I$39:$J$39,'W17'!$I$41:$J$41,'W17'!$I$43:$J$43,'W17'!$I$45:$J$45,'W17'!$I$47:$J$47),"")</f>
        <v>40</v>
      </c>
      <c r="S27" s="57">
        <f>IF(SUM('W17'!$I$52:$J$52,'W17'!$I$54:$J$54,'W17'!$I$56:$J$56,'W17'!$I$58:$J$58,'W17'!$I$60:$J$60,'W17'!$I$62:$J$62,'W17'!$I$64:$J$64)&lt;&gt;0,SUM('W17'!$I$52:$J$52,'W17'!$I$54:$J$54,'W17'!$I$56:$J$56,'W17'!$I$58:$J$58,'W17'!$I$60:$J$60,'W17'!$I$62:$J$62,'W17'!$I$64:$J$64),"")</f>
        <v>40</v>
      </c>
      <c r="T27" s="57">
        <f>IF(SUM('W17'!$I$69:$J$69,'W17'!$I$71:$J$71,'W17'!$I$73:$J$73,'W17'!$I$75:$J$75,'W17'!$I$77:$J$77,'W17'!$I$79:$J$79,'W17'!$I$81:$J$81)&lt;&gt;0,SUM('W17'!$I$69:$J$69,'W17'!$I$71:$J$71,'W17'!$I$73:$J$73,'W17'!$I$75:$J$75,'W17'!$I$77:$J$77,'W17'!$I$79:$J$79,'W17'!$I$81:$J$81),"")</f>
        <v>40</v>
      </c>
      <c r="U27" s="57">
        <f>IF(SUM('W17'!$I$86:$J$86,'W17'!$I$88:$J$88,'W17'!$I$90:$J$90,'W17'!$I$92:$J$92,'W17'!$I$94:$J$94,'W17'!$I$96:$J$96,'W17'!$I$98:$J$98)&lt;&gt;0,SUM('W17'!$I$86:$J$86,'W17'!$I$88:$J$88,'W17'!$I$90:$J$90,'W17'!$I$92:$J$92,'W17'!$I$94:$J$94,'W17'!$I$96:$J$96,'W17'!$I$98:$J$98),"")</f>
        <v>40</v>
      </c>
      <c r="V27" s="57">
        <f>IF(SUM('W17'!$I$103:$J$103,'W17'!$I$105:$J$105,'W17'!$I$107:$J$107,'W17'!$I$109:$J$109,'W17'!$I$111:$J$111,'W17'!$I$113:$J$113,'W17'!$I$115:$J$115)&lt;&gt;0,SUM('W17'!$I$103:$J$103,'W17'!$I$105:$J$105,'W17'!$I$107:$J$107,'W17'!$I$109:$J$109,'W17'!$I$111:$J$111,'W17'!$I$113:$J$113,'W17'!$I$115:$J$115),"")</f>
        <v>40</v>
      </c>
      <c r="W27" s="57">
        <f>IF(SUM('W17'!$I$120:$J$120,'W17'!$I$122:$J$122,'W17'!$I$124:$J$124,'W17'!$I$126:$J$126,'W17'!$I$128:$J$128,'W17'!$I$130:$J$130,'W17'!$I$132:$J$132)&lt;&gt;0,SUM('W17'!$I$120:$J$120,'W17'!$I$122:$J$122,'W17'!$I$124:$J$124,'W17'!$I$126:$J$126,'W17'!$I$128:$J$128,'W17'!$I$130:$J$130,'W17'!$I$132:$J$132),"")</f>
        <v>40</v>
      </c>
      <c r="X27" s="1"/>
      <c r="Y27" s="57">
        <f>IF(SUM('W17'!$K$18:$L$18,'W17'!$K$20:$L$20,'W17'!$K$22:$L$22,'W17'!$K$24:$L$24,'W17'!$K$26:$L$26,'W17'!$K$28:$L$28,'W17'!$K$30:$L$30)&lt;&gt;0,SUM('W17'!$K$18:$L$18,'W17'!$K$20:$L$20,'W17'!$K$22:$L$22,'W17'!$K$24:$L$24,'W17'!$K$26:$L$26,'W17'!$K$28:$L$28,'W17'!$K$30:$L$30),"")</f>
        <v>1500</v>
      </c>
      <c r="Z27" s="57">
        <f>IF(SUM('W17'!$K$35:$L$35,'W17'!$K$37:$L$37,'W17'!$K$39:$L$39,'W17'!$K$41:$L$41,'W17'!$K$43:$L$43,'W17'!$K$45:$L$45,'W17'!$K$47:$L$47)&lt;&gt;0,SUM('W17'!$K$35:$L$35,'W17'!$K$37:$L$37,'W17'!$K$39:$L$39,'W17'!$K$41:$L$41,'W17'!$K$43:$L$43,'W17'!$K$45:$L$45,'W17'!$K$47:$L$47),"")</f>
        <v>1500</v>
      </c>
      <c r="AA27" s="57">
        <f>IF(SUM('W17'!$K$52:$L$52,'W17'!$K$54:$L$54,'W17'!$K$56:$L$56,'W17'!$K$58:$L$58,'W17'!$K$60:$L$60,'W17'!$K$62:$L$62,'W17'!$K$64:$L$64)&lt;&gt;0,SUM('W17'!$K$52:$L$52,'W17'!$K$54:$L$54,'W17'!$K$56:$L$56,'W17'!$K$58:$L$58,'W17'!$K$60:$L$60,'W17'!$K$62:$L$62,'W17'!$K$64:$L$64),"")</f>
        <v>1500</v>
      </c>
      <c r="AB27" s="57">
        <f>IF(SUM('W17'!$K$69:$L$69,'W17'!$K$71:$L$71,'W17'!$K$73:$L$73,'W17'!$K$75:$L$75,'W17'!$K$77:$L$77,'W17'!$K$79:$L$79,'W17'!$K$81:$L$81)&lt;&gt;0,SUM('W17'!$K$69:$L$69,'W17'!$K$71:$L$71,'W17'!$K$73:$L$73,'W17'!$K$75:$L$75,'W17'!$K$77:$L$77,'W17'!$K$79:$L$79,'W17'!$K$81:$L$81),"")</f>
        <v>1500</v>
      </c>
      <c r="AC27" s="57">
        <f>IF(SUM('W17'!$K$86:$L$86,'W17'!$K$88:$L$88,'W17'!$K$90:$L$90,'W17'!$K$92:$L$92,'W17'!$K$94:$L$94,'W17'!$K$96:$L$96,'W17'!$K$98:$L$98)&lt;&gt;0,SUM('W17'!$K$86:$L$86,'W17'!$K$88:$L$88,'W17'!$K$90:$L$90,'W17'!$K$92:$L$92,'W17'!$K$94:$L$94,'W17'!$K$96:$L$96,'W17'!$K$98:$L$98),"")</f>
        <v>1500</v>
      </c>
      <c r="AD27" s="57">
        <f>IF(SUM('W17'!$K$103:$L$103,'W17'!$K$105:$L$105,'W17'!$K$107:$L$107,'W17'!$K$109:$L$109,'W17'!$K$111:$L$111,'W17'!$K$113:$L$113,'W17'!$K$115:$L$115)&lt;&gt;0,SUM('W17'!$K$86:$L$86,'W17'!$K$88:$L$88,'W17'!$K$90:$L$90,'W17'!$K$92:$L$92,'W17'!$K$94:$L$94,'W17'!$K$96:$L$96,'W17'!$K$98:$L$98),"")</f>
        <v>1500</v>
      </c>
      <c r="AE27" s="57">
        <f>IF(SUM('W17'!$K$120:$L$120,'W17'!$K$122:$L$122,'W17'!$K$124:$L$124,'W17'!$K$126:$L$126,'W17'!$K$128:$L$128,'W17'!$K$130:$L$130,'W17'!$K$132:$L$132)&lt;&gt;0,SUM('W17'!$K$120:$L$120,'W17'!$K$122:$L$122,'W17'!$K$124:$L$124,'W17'!$K$126:$L$126,'W17'!$K$128:$L$128,'W17'!$K$130:$L$130,'W17'!$K$132:$L$132),"")</f>
        <v>1500</v>
      </c>
      <c r="AF27" s="1"/>
      <c r="AG27" s="57" t="str">
        <f>IF(SUM('W17'!$M$18:$N$18,'W17'!$M$20:$N$20,'W17'!$M$22:$N$22,'W17'!$M$24:$N$24,'W17'!$M$26:$N$26,'W17'!$M$28:$N$28,'W17'!$M$30:$N$30)&lt;&gt;0,SUM('W17'!$M$18:$N$18,'W17'!$M$20:$N$20,'W17'!$M$22:$N$22,'W17'!$M$24:$N$24,'W17'!$M$26:$N$26,'W17'!$M$28:$N$28,'W17'!$M$30:$N$30),"")</f>
        <v/>
      </c>
      <c r="AH27" s="57" t="str">
        <f>IF(SUM('W17'!$M$35:$N$35,'W17'!$M$37:$N$37,'W17'!$M$39:$N$39,'W17'!$M$41:$N$41,'W17'!$M$43:$N$43,'W17'!$M$45:$N$45,'W17'!$M$47:$N$47)&lt;&gt;0,SUM('W17'!$M$35:$N$35,'W17'!$M$37:$N$37,'W17'!$M$39:$N$39,'W17'!$M$41:$N$41,'W17'!$M$43:$N$43,'W17'!$M$45:$N$45,'W17'!$M$47:$N$47),"")</f>
        <v/>
      </c>
      <c r="AI27" s="57" t="str">
        <f>IF(SUM('W17'!$M$52:$N$52,'W17'!$M$54:$N$54,'W17'!$M$56:$N$56,'W17'!$M$58:$N$58,'W17'!$M$60:$N$60,'W17'!$M$62:$N$62,'W17'!$M$64:$N$64)&lt;&gt;0,SUM('W17'!$M$52:$N$52,'W17'!$M$54:$N$54,'W17'!$M$56:$N$56,'W17'!$M$58:$N$58,'W17'!$M$60:$N$60,'W17'!$M$62:$N$62,'W17'!$M$64:$N$64),"")</f>
        <v/>
      </c>
      <c r="AJ27" s="57" t="str">
        <f>IF(SUM('W17'!$M$69:$N$69,'W17'!$M$71:$N$71,'W17'!$M$73:$N$73,'W17'!$M$75:$N$75,'W17'!$M$77:$N$77,'W17'!$M$79:$N$79,'W17'!$M$81:$N$81)&lt;&gt;0,SUM('W17'!$M$69:$N$69,'W17'!$M$71:$N$71,'W17'!$M$73:$N$73,'W17'!$M$75:$N$75,'W17'!$M$77:$N$77,'W17'!$M$79:$N$79,'W17'!$M$81:$N$81),"")</f>
        <v/>
      </c>
      <c r="AK27" s="57" t="str">
        <f>IF(SUM('W17'!$M$86:$N$86,'W17'!$M$88:$N$88,'W17'!$M$90:$N$90,'W17'!$M$92:$N$92,'W17'!$M$94:$N$94,'W17'!$M$96:$N$96,'W17'!$M$98:$N$98)&lt;&gt;0,SUM('W17'!$M$86:$N$86,'W17'!$M$88:$N$88,'W17'!$M$90:$N$90,'W17'!$M$92:$N$92,'W17'!$M$94:$N$94,'W17'!$M$96:$N$96,'W17'!$M$98:$N$98),"")</f>
        <v/>
      </c>
      <c r="AL27" s="57" t="str">
        <f>IF(SUM('W17'!$M$103:$N$103,'W17'!$M$105:$N$105,'W17'!$M$107:$N$107,'W17'!$M$109:$N$109,'W17'!$M$111:$N$111,'W17'!$M$113:$N$113,'W17'!$M$115:$N$115)&lt;&gt;0,SUM('W17'!$M$103:$N$103,'W17'!$M$105:$N$105,'W17'!$M$107:$N$107,'W17'!$M$109:$N$109,'W17'!$M$111:$N$111,'W17'!$M$113:$N$113,'W17'!$M$115:$N$115),"")</f>
        <v/>
      </c>
      <c r="AM27" s="57" t="str">
        <f>IF(SUM('W17'!$M$120:$N$120,'W17'!$M$122:$N$122,'W17'!$M$124:$N$124,'W17'!$M$126:$N$126,'W17'!$M$128:$N$128,'W17'!$M$130:$N$130,'W17'!$M$132:$N$132)&lt;&gt;0,SUM('W17'!$M$120:$N$120,'W17'!$M$122:$N$122,'W17'!$M$124:$N$124,'W17'!$M$126:$N$126,'W17'!$M$128:$N$128,'W17'!$M$130:$N$130,'W17'!$M$132:$N$132),"")</f>
        <v/>
      </c>
      <c r="AN27" s="1"/>
      <c r="AO27" s="57" t="str">
        <f>IF(SUM('W17'!$O$18:$P$18,'W17'!$O$20:$P$20,'W17'!$O$22:$P$22,'W17'!$O$24:$P$24,'W17'!$O$26:$P$26,'W17'!$O$28:$P$28,'W17'!$O$30:$P$30)&lt;&gt;0,SUM('W17'!$O$18:$P$18,'W17'!$O$20:$P$20,'W17'!$O$22:$P$22,'W17'!$O$24:$P$24,'W17'!$O$26:$P$26,'W17'!$O$28:$P$28,'W17'!$O$30:$P$30),"")</f>
        <v/>
      </c>
      <c r="AP27" s="57" t="str">
        <f>IF(SUM('W17'!$O$35:$P$35,'W17'!$O$37:$P$37,'W17'!$O$39:$P$39,'W17'!$O$41:$P$41,'W17'!$O$43:$P$43,'W17'!$O$45:$P$45,'W17'!$O$47:$P$47)&lt;&gt;0,SUM('W17'!$O$35:$P$35,'W17'!$O$37:$P$37,'W17'!$O$39:$P$39,'W17'!$O$41:$P$41,'W17'!$O$43:$P$43,'W17'!$O$45:$P$45,'W17'!$O$47:$P$47),"")</f>
        <v/>
      </c>
      <c r="AQ27" s="57" t="str">
        <f>IF(SUM('W17'!$O$52:$P$52,'W17'!$O$54:$P$54,'W17'!$O$56:$P$56,'W17'!$O$58:$P$58,'W17'!$O$60:$P$60,'W17'!$O$62:$P$62,'W17'!$O$64:$P$64)&lt;&gt;0,SUM('W17'!$O$52:$P$52,'W17'!$O$54:$P$54,'W17'!$O$56:$P$56,'W17'!$O$58:$P$58,'W17'!$O$60:$P$60,'W17'!$O$62:$P$62,'W17'!$O$64:$P$64),"")</f>
        <v/>
      </c>
      <c r="AR27" s="57" t="str">
        <f>IF(SUM('W17'!$O$69:$P$69,'W17'!$O$71:$P$71,'W17'!$O$73:$P$73,'W17'!$O$75:$P$75,'W17'!$O$77:$P$77,'W17'!$O$79:$P$79,'W17'!$O$81:$P$81)&lt;&gt;0,SUM('W17'!$O$69:$P$69,'W17'!$O$71:$P$71,'W17'!$O$73:$P$73,'W17'!$O$75:$P$75,'W17'!$O$77:$P$77,'W17'!$O$79:$P$79,'W17'!$O$81:$P$81),"")</f>
        <v/>
      </c>
      <c r="AS27" s="57" t="str">
        <f>IF(SUM('W17'!$O$86:$P$86,'W17'!$O$88:$P$88,'W17'!$O$90:$P$90,'W17'!$O$92:$P$92,'W17'!$O$94:$P$94,'W17'!$O$96:$P$96,'W17'!$O$98:$P$98)&lt;&gt;0,SUM('W17'!$O$86:$P$86,'W17'!$O$88:$P$88,'W17'!$O$90:$P$90,'W17'!$O$92:$P$92,'W17'!$O$94:$P$94,'W17'!$O$96:$P$96,'W17'!$O$98:$P$98),"")</f>
        <v/>
      </c>
      <c r="AT27" s="57" t="str">
        <f>IF(SUM('W17'!$M$103:$N$103,'W17'!$M$105:$N$105,'W17'!$M$107:$N$107,'W17'!$M$109:$N$109,'W17'!$M$111:$N$111,'W17'!$M$113:$N$113,'W17'!$M$115:$N$115)&lt;&gt;0,SUM('W17'!$M$103:$N$103,'W17'!$M$105:$N$105,'W17'!$M$107:$N$107,'W17'!$M$109:$N$109,'W17'!$M$111:$N$111,'W17'!$M$113:$N$113,'W17'!$M$115:$N$115),"")</f>
        <v/>
      </c>
      <c r="AU27" s="57" t="str">
        <f>IF(SUM('W17'!$O$120:$P$120,'W17'!$O$122:$P$122,'W17'!$O$124:$P$124,'W17'!$O$126:$P$126,'W17'!$O$128:$P$128,'W17'!$O$130:$P$130,'W17'!$O$132:$P$132)&lt;&gt;0,SUM('W17'!$O$120:$P$120,'W17'!$O$122:$P$122,'W17'!$O$124:$P$124,'W17'!$O$126:$P$126,'W17'!$O$128:$P$128,'W17'!$O$130:$P$130,'W17'!$O$132:$P$132),"")</f>
        <v/>
      </c>
    </row>
    <row r="28" spans="2:47" ht="16" customHeight="1">
      <c r="B28" s="63">
        <v>18</v>
      </c>
      <c r="C28" s="92">
        <v>45775</v>
      </c>
      <c r="D28" s="92">
        <v>45776</v>
      </c>
      <c r="E28" s="92">
        <v>45777</v>
      </c>
      <c r="F28" s="92">
        <v>45778</v>
      </c>
      <c r="G28" s="92">
        <v>45779</v>
      </c>
      <c r="H28" s="92">
        <v>45780</v>
      </c>
      <c r="I28" s="92">
        <v>45781</v>
      </c>
      <c r="J28" s="104" t="str">
        <f t="shared" si="1"/>
        <v>Woche 18 / 2025</v>
      </c>
      <c r="K28" s="104" t="str">
        <f t="shared" si="2"/>
        <v>28. April 2025 bis 4. Mai 2025</v>
      </c>
      <c r="L28" s="92" t="b">
        <f t="shared" ca="1" si="0"/>
        <v>0</v>
      </c>
      <c r="M28" s="1"/>
      <c r="N28" s="108"/>
      <c r="O28" s="109"/>
      <c r="P28" s="1"/>
      <c r="Q28" s="57" t="str">
        <f>IF(SUM('W18'!$I$18:$J$18,'W18'!$I$20:$J$20,'W18'!$I$22:$J$22,'W18'!$I$24:$J$24,'W18'!$I$26:$J$26,'W18'!$I$28:$J$28,'W18'!$I$30:$J$30)&lt;&gt;0,SUM('W18'!$I$18:$J$18,'W18'!$I$20:$J$20,'W18'!$I$22:$J$22,'W18'!$I$24:$J$24,'W18'!$I$26:$J$26,'W18'!$I$28:$J$28,'W18'!$I$30:$J$30),"")</f>
        <v/>
      </c>
      <c r="R28" s="57" t="str">
        <f>IF(SUM('W18'!$I$35:$J$35,'W18'!$I$37:$J$37,'W18'!$I$39:$J$39,'W18'!$I$41:$J$41,'W18'!$I$43:$J$43,'W18'!$I$45:$J$45,'W18'!$I$47:$J$47)&lt;&gt;0,SUM('W18'!$I$35:$J$35,'W18'!$I$37:$J$37,'W18'!$I$39:$J$39,'W18'!$I$41:$J$41,'W18'!$I$43:$J$43,'W18'!$I$45:$J$45,'W18'!$I$47:$J$47),"")</f>
        <v/>
      </c>
      <c r="S28" s="57" t="str">
        <f>IF(SUM('W18'!$I$52:$J$52,'W18'!$I$54:$J$54,'W18'!$I$56:$J$56,'W18'!$I$58:$J$58,'W18'!$I$60:$J$60,'W18'!$I$62:$J$62,'W18'!$I$64:$J$64)&lt;&gt;0,SUM('W18'!$I$52:$J$52,'W18'!$I$54:$J$54,'W18'!$I$56:$J$56,'W18'!$I$58:$J$58,'W18'!$I$60:$J$60,'W18'!$I$62:$J$62,'W18'!$I$64:$J$64),"")</f>
        <v/>
      </c>
      <c r="T28" s="57" t="str">
        <f>IF(SUM('W18'!$I$69:$J$69,'W18'!$I$71:$J$71,'W18'!$I$73:$J$73,'W18'!$I$75:$J$75,'W18'!$I$77:$J$77,'W18'!$I$79:$J$79,'W18'!$I$81:$J$81)&lt;&gt;0,SUM('W18'!$I$69:$J$69,'W18'!$I$71:$J$71,'W18'!$I$73:$J$73,'W18'!$I$75:$J$75,'W18'!$I$77:$J$77,'W18'!$I$79:$J$79,'W18'!$I$81:$J$81),"")</f>
        <v/>
      </c>
      <c r="U28" s="57" t="str">
        <f>IF(SUM('W18'!$I$86:$J$86,'W18'!$I$88:$J$88,'W18'!$I$90:$J$90,'W18'!$I$92:$J$92,'W18'!$I$94:$J$94,'W18'!$I$96:$J$96,'W18'!$I$98:$J$98)&lt;&gt;0,SUM('W18'!$I$86:$J$86,'W18'!$I$88:$J$88,'W18'!$I$90:$J$90,'W18'!$I$92:$J$92,'W18'!$I$94:$J$94,'W18'!$I$96:$J$96,'W18'!$I$98:$J$98),"")</f>
        <v/>
      </c>
      <c r="V28" s="57" t="str">
        <f>IF(SUM('W18'!$I$103:$J$103,'W18'!$I$105:$J$105,'W18'!$I$107:$J$107,'W18'!$I$109:$J$109,'W18'!$I$111:$J$111,'W18'!$I$113:$J$113,'W18'!$I$115:$J$115)&lt;&gt;0,SUM('W18'!$I$103:$J$103,'W18'!$I$105:$J$105,'W18'!$I$107:$J$107,'W18'!$I$109:$J$109,'W18'!$I$111:$J$111,'W18'!$I$113:$J$113,'W18'!$I$115:$J$115),"")</f>
        <v/>
      </c>
      <c r="W28" s="57" t="str">
        <f>IF(SUM('W18'!$I$120:$J$120,'W18'!$I$122:$J$122,'W18'!$I$124:$J$124,'W18'!$I$126:$J$126,'W18'!$I$128:$J$128,'W18'!$I$130:$J$130,'W18'!$I$132:$J$132)&lt;&gt;0,SUM('W18'!$I$120:$J$120,'W18'!$I$122:$J$122,'W18'!$I$124:$J$124,'W18'!$I$126:$J$126,'W18'!$I$128:$J$128,'W18'!$I$130:$J$130,'W18'!$I$132:$J$132),"")</f>
        <v/>
      </c>
      <c r="X28" s="1"/>
      <c r="Y28" s="57" t="str">
        <f>IF(SUM('W18'!$K$18:$L$18,'W18'!$K$20:$L$20,'W18'!$K$22:$L$22,'W18'!$K$24:$L$24,'W18'!$K$26:$L$26,'W18'!$K$28:$L$28,'W18'!$K$30:$L$30)&lt;&gt;0,SUM('W18'!$K$18:$L$18,'W18'!$K$20:$L$20,'W18'!$K$22:$L$22,'W18'!$K$24:$L$24,'W18'!$K$26:$L$26,'W18'!$K$28:$L$28,'W18'!$K$30:$L$30),"")</f>
        <v/>
      </c>
      <c r="Z28" s="57" t="str">
        <f>IF(SUM('W18'!$K$35:$L$35,'W18'!$K$37:$L$37,'W18'!$K$39:$L$39,'W18'!$K$41:$L$41,'W18'!$K$43:$L$43,'W18'!$K$45:$L$45,'W18'!$K$47:$L$47)&lt;&gt;0,SUM('W18'!$K$35:$L$35,'W18'!$K$37:$L$37,'W18'!$K$39:$L$39,'W18'!$K$41:$L$41,'W18'!$K$43:$L$43,'W18'!$K$45:$L$45,'W18'!$K$47:$L$47),"")</f>
        <v/>
      </c>
      <c r="AA28" s="57" t="str">
        <f>IF(SUM('W18'!$K$52:$L$52,'W18'!$K$54:$L$54,'W18'!$K$56:$L$56,'W18'!$K$58:$L$58,'W18'!$K$60:$L$60,'W18'!$K$62:$L$62,'W18'!$K$64:$L$64)&lt;&gt;0,SUM('W18'!$K$52:$L$52,'W18'!$K$54:$L$54,'W18'!$K$56:$L$56,'W18'!$K$58:$L$58,'W18'!$K$60:$L$60,'W18'!$K$62:$L$62,'W18'!$K$64:$L$64),"")</f>
        <v/>
      </c>
      <c r="AB28" s="57" t="str">
        <f>IF(SUM('W18'!$K$69:$L$69,'W18'!$K$71:$L$71,'W18'!$K$73:$L$73,'W18'!$K$75:$L$75,'W18'!$K$77:$L$77,'W18'!$K$79:$L$79,'W18'!$K$81:$L$81)&lt;&gt;0,SUM('W18'!$K$69:$L$69,'W18'!$K$71:$L$71,'W18'!$K$73:$L$73,'W18'!$K$75:$L$75,'W18'!$K$77:$L$77,'W18'!$K$79:$L$79,'W18'!$K$81:$L$81),"")</f>
        <v/>
      </c>
      <c r="AC28" s="57" t="str">
        <f>IF(SUM('W18'!$K$86:$L$86,'W18'!$K$88:$L$88,'W18'!$K$90:$L$90,'W18'!$K$92:$L$92,'W18'!$K$94:$L$94,'W18'!$K$96:$L$96,'W18'!$K$98:$L$98)&lt;&gt;0,SUM('W18'!$K$86:$L$86,'W18'!$K$88:$L$88,'W18'!$K$90:$L$90,'W18'!$K$92:$L$92,'W18'!$K$94:$L$94,'W18'!$K$96:$L$96,'W18'!$K$98:$L$98),"")</f>
        <v/>
      </c>
      <c r="AD28" s="57" t="str">
        <f>IF(SUM('W18'!$K$103:$L$103,'W18'!$K$105:$L$105,'W18'!$K$107:$L$107,'W18'!$K$109:$L$109,'W18'!$K$111:$L$111,'W18'!$K$113:$L$113,'W18'!$K$115:$L$115)&lt;&gt;0,SUM('W18'!$K$86:$L$86,'W18'!$K$88:$L$88,'W18'!$K$90:$L$90,'W18'!$K$92:$L$92,'W18'!$K$94:$L$94,'W18'!$K$96:$L$96,'W18'!$K$98:$L$98),"")</f>
        <v/>
      </c>
      <c r="AE28" s="57" t="str">
        <f>IF(SUM('W18'!$K$120:$L$120,'W18'!$K$122:$L$122,'W18'!$K$124:$L$124,'W18'!$K$126:$L$126,'W18'!$K$128:$L$128,'W18'!$K$130:$L$130,'W18'!$K$132:$L$132)&lt;&gt;0,SUM('W18'!$K$120:$L$120,'W18'!$K$122:$L$122,'W18'!$K$124:$L$124,'W18'!$K$126:$L$126,'W18'!$K$128:$L$128,'W18'!$K$130:$L$130,'W18'!$K$132:$L$132),"")</f>
        <v/>
      </c>
      <c r="AF28" s="1"/>
      <c r="AG28" s="57" t="str">
        <f>IF(SUM('W18'!$M$18:$N$18,'W18'!$M$20:$N$20,'W18'!$M$22:$N$22,'W18'!$M$24:$N$24,'W18'!$M$26:$N$26,'W18'!$M$28:$N$28,'W18'!$M$30:$N$30)&lt;&gt;0,SUM('W18'!$M$18:$N$18,'W18'!$M$20:$N$20,'W18'!$M$22:$N$22,'W18'!$M$24:$N$24,'W18'!$M$26:$N$26,'W18'!$M$28:$N$28,'W18'!$M$30:$N$30),"")</f>
        <v/>
      </c>
      <c r="AH28" s="57" t="str">
        <f>IF(SUM('W18'!$M$35:$N$35,'W18'!$M$37:$N$37,'W18'!$M$39:$N$39,'W18'!$M$41:$N$41,'W18'!$M$43:$N$43,'W18'!$M$45:$N$45,'W18'!$M$47:$N$47)&lt;&gt;0,SUM('W18'!$M$35:$N$35,'W18'!$M$37:$N$37,'W18'!$M$39:$N$39,'W18'!$M$41:$N$41,'W18'!$M$43:$N$43,'W18'!$M$45:$N$45,'W18'!$M$47:$N$47),"")</f>
        <v/>
      </c>
      <c r="AI28" s="57" t="str">
        <f>IF(SUM('W18'!$M$52:$N$52,'W18'!$M$54:$N$54,'W18'!$M$56:$N$56,'W18'!$M$58:$N$58,'W18'!$M$60:$N$60,'W18'!$M$62:$N$62,'W18'!$M$64:$N$64)&lt;&gt;0,SUM('W18'!$M$52:$N$52,'W18'!$M$54:$N$54,'W18'!$M$56:$N$56,'W18'!$M$58:$N$58,'W18'!$M$60:$N$60,'W18'!$M$62:$N$62,'W18'!$M$64:$N$64),"")</f>
        <v/>
      </c>
      <c r="AJ28" s="57" t="str">
        <f>IF(SUM('W18'!$M$69:$N$69,'W18'!$M$71:$N$71,'W18'!$M$73:$N$73,'W18'!$M$75:$N$75,'W18'!$M$77:$N$77,'W18'!$M$79:$N$79,'W18'!$M$81:$N$81)&lt;&gt;0,SUM('W18'!$M$69:$N$69,'W18'!$M$71:$N$71,'W18'!$M$73:$N$73,'W18'!$M$75:$N$75,'W18'!$M$77:$N$77,'W18'!$M$79:$N$79,'W18'!$M$81:$N$81),"")</f>
        <v/>
      </c>
      <c r="AK28" s="57" t="str">
        <f>IF(SUM('W18'!$M$86:$N$86,'W18'!$M$88:$N$88,'W18'!$M$90:$N$90,'W18'!$M$92:$N$92,'W18'!$M$94:$N$94,'W18'!$M$96:$N$96,'W18'!$M$98:$N$98)&lt;&gt;0,SUM('W18'!$M$86:$N$86,'W18'!$M$88:$N$88,'W18'!$M$90:$N$90,'W18'!$M$92:$N$92,'W18'!$M$94:$N$94,'W18'!$M$96:$N$96,'W18'!$M$98:$N$98),"")</f>
        <v/>
      </c>
      <c r="AL28" s="57" t="str">
        <f>IF(SUM('W18'!$M$103:$N$103,'W18'!$M$105:$N$105,'W18'!$M$107:$N$107,'W18'!$M$109:$N$109,'W18'!$M$111:$N$111,'W18'!$M$113:$N$113,'W18'!$M$115:$N$115)&lt;&gt;0,SUM('W18'!$M$103:$N$103,'W18'!$M$105:$N$105,'W18'!$M$107:$N$107,'W18'!$M$109:$N$109,'W18'!$M$111:$N$111,'W18'!$M$113:$N$113,'W18'!$M$115:$N$115),"")</f>
        <v/>
      </c>
      <c r="AM28" s="57" t="str">
        <f>IF(SUM('W18'!$M$120:$N$120,'W18'!$M$122:$N$122,'W18'!$M$124:$N$124,'W18'!$M$126:$N$126,'W18'!$M$128:$N$128,'W18'!$M$130:$N$130,'W18'!$M$132:$N$132)&lt;&gt;0,SUM('W18'!$M$120:$N$120,'W18'!$M$122:$N$122,'W18'!$M$124:$N$124,'W18'!$M$126:$N$126,'W18'!$M$128:$N$128,'W18'!$M$130:$N$130,'W18'!$M$132:$N$132),"")</f>
        <v/>
      </c>
      <c r="AN28" s="1"/>
      <c r="AO28" s="57" t="str">
        <f>IF(SUM('W18'!$O$18:$P$18,'W18'!$O$20:$P$20,'W18'!$O$22:$P$22,'W18'!$O$24:$P$24,'W18'!$O$26:$P$26,'W18'!$O$28:$P$28,'W18'!$O$30:$P$30)&lt;&gt;0,SUM('W18'!$O$18:$P$18,'W18'!$O$20:$P$20,'W18'!$O$22:$P$22,'W18'!$O$24:$P$24,'W18'!$O$26:$P$26,'W18'!$O$28:$P$28,'W18'!$O$30:$P$30),"")</f>
        <v/>
      </c>
      <c r="AP28" s="57" t="str">
        <f>IF(SUM('W18'!$O$35:$P$35,'W18'!$O$37:$P$37,'W18'!$O$39:$P$39,'W18'!$O$41:$P$41,'W18'!$O$43:$P$43,'W18'!$O$45:$P$45,'W18'!$O$47:$P$47)&lt;&gt;0,SUM('W18'!$O$35:$P$35,'W18'!$O$37:$P$37,'W18'!$O$39:$P$39,'W18'!$O$41:$P$41,'W18'!$O$43:$P$43,'W18'!$O$45:$P$45,'W18'!$O$47:$P$47),"")</f>
        <v/>
      </c>
      <c r="AQ28" s="57" t="str">
        <f>IF(SUM('W18'!$O$52:$P$52,'W18'!$O$54:$P$54,'W18'!$O$56:$P$56,'W18'!$O$58:$P$58,'W18'!$O$60:$P$60,'W18'!$O$62:$P$62,'W18'!$O$64:$P$64)&lt;&gt;0,SUM('W18'!$O$52:$P$52,'W18'!$O$54:$P$54,'W18'!$O$56:$P$56,'W18'!$O$58:$P$58,'W18'!$O$60:$P$60,'W18'!$O$62:$P$62,'W18'!$O$64:$P$64),"")</f>
        <v/>
      </c>
      <c r="AR28" s="57" t="str">
        <f>IF(SUM('W18'!$O$69:$P$69,'W18'!$O$71:$P$71,'W18'!$O$73:$P$73,'W18'!$O$75:$P$75,'W18'!$O$77:$P$77,'W18'!$O$79:$P$79,'W18'!$O$81:$P$81)&lt;&gt;0,SUM('W18'!$O$69:$P$69,'W18'!$O$71:$P$71,'W18'!$O$73:$P$73,'W18'!$O$75:$P$75,'W18'!$O$77:$P$77,'W18'!$O$79:$P$79,'W18'!$O$81:$P$81),"")</f>
        <v/>
      </c>
      <c r="AS28" s="57" t="str">
        <f>IF(SUM('W18'!$O$86:$P$86,'W18'!$O$88:$P$88,'W18'!$O$90:$P$90,'W18'!$O$92:$P$92,'W18'!$O$94:$P$94,'W18'!$O$96:$P$96,'W18'!$O$98:$P$98)&lt;&gt;0,SUM('W18'!$O$86:$P$86,'W18'!$O$88:$P$88,'W18'!$O$90:$P$90,'W18'!$O$92:$P$92,'W18'!$O$94:$P$94,'W18'!$O$96:$P$96,'W18'!$O$98:$P$98),"")</f>
        <v/>
      </c>
      <c r="AT28" s="57" t="str">
        <f>IF(SUM('W18'!$M$103:$N$103,'W18'!$M$105:$N$105,'W18'!$M$107:$N$107,'W18'!$M$109:$N$109,'W18'!$M$111:$N$111,'W18'!$M$113:$N$113,'W18'!$M$115:$N$115)&lt;&gt;0,SUM('W18'!$M$103:$N$103,'W18'!$M$105:$N$105,'W18'!$M$107:$N$107,'W18'!$M$109:$N$109,'W18'!$M$111:$N$111,'W18'!$M$113:$N$113,'W18'!$M$115:$N$115),"")</f>
        <v/>
      </c>
      <c r="AU28" s="57" t="str">
        <f>IF(SUM('W18'!$O$120:$P$120,'W18'!$O$122:$P$122,'W18'!$O$124:$P$124,'W18'!$O$126:$P$126,'W18'!$O$128:$P$128,'W18'!$O$130:$P$130,'W18'!$O$132:$P$132)&lt;&gt;0,SUM('W18'!$O$120:$P$120,'W18'!$O$122:$P$122,'W18'!$O$124:$P$124,'W18'!$O$126:$P$126,'W18'!$O$128:$P$128,'W18'!$O$130:$P$130,'W18'!$O$132:$P$132),"")</f>
        <v/>
      </c>
    </row>
    <row r="29" spans="2:47" ht="16" customHeight="1">
      <c r="B29" s="63">
        <v>19</v>
      </c>
      <c r="C29" s="92">
        <v>45782</v>
      </c>
      <c r="D29" s="92">
        <v>45783</v>
      </c>
      <c r="E29" s="92">
        <v>45784</v>
      </c>
      <c r="F29" s="92">
        <v>45785</v>
      </c>
      <c r="G29" s="92">
        <v>45786</v>
      </c>
      <c r="H29" s="92">
        <v>45787</v>
      </c>
      <c r="I29" s="92">
        <v>45788</v>
      </c>
      <c r="J29" s="104" t="str">
        <f t="shared" si="1"/>
        <v>Woche 19 / 2025</v>
      </c>
      <c r="K29" s="104" t="str">
        <f t="shared" si="2"/>
        <v>5. Mai 2025 bis 11. Mai 2025</v>
      </c>
      <c r="L29" s="92" t="b">
        <f t="shared" ca="1" si="0"/>
        <v>0</v>
      </c>
      <c r="M29" s="1"/>
      <c r="N29" s="108"/>
      <c r="O29" s="109"/>
      <c r="P29" s="1"/>
      <c r="Q29" s="57" t="str">
        <f>IF(SUM('W19'!$I$18:$J$18,'W19'!$I$20:$J$20,'W19'!$I$22:$J$22,'W19'!$I$24:$J$24,'W19'!$I$26:$J$26,'W19'!$I$28:$J$28,'W19'!$I$30:$J$30)&lt;&gt;0,SUM('W19'!$I$18:$J$18,'W19'!$I$20:$J$20,'W19'!$I$22:$J$22,'W19'!$I$24:$J$24,'W19'!$I$26:$J$26,'W19'!$I$28:$J$28,'W19'!$I$30:$J$30),"")</f>
        <v/>
      </c>
      <c r="R29" s="57" t="str">
        <f>IF(SUM('W19'!$I$35:$J$35,'W19'!$I$37:$J$37,'W19'!$I$39:$J$39,'W19'!$I$41:$J$41,'W19'!$I$43:$J$43,'W19'!$I$45:$J$45,'W19'!$I$47:$J$47)&lt;&gt;0,SUM('W19'!$I$35:$J$35,'W19'!$I$37:$J$37,'W19'!$I$39:$J$39,'W19'!$I$41:$J$41,'W19'!$I$43:$J$43,'W19'!$I$45:$J$45,'W19'!$I$47:$J$47),"")</f>
        <v/>
      </c>
      <c r="S29" s="57" t="str">
        <f>IF(SUM('W19'!$I$52:$J$52,'W19'!$I$54:$J$54,'W19'!$I$56:$J$56,'W19'!$I$58:$J$58,'W19'!$I$60:$J$60,'W19'!$I$62:$J$62,'W19'!$I$64:$J$64)&lt;&gt;0,SUM('W19'!$I$52:$J$52,'W19'!$I$54:$J$54,'W19'!$I$56:$J$56,'W19'!$I$58:$J$58,'W19'!$I$60:$J$60,'W19'!$I$62:$J$62,'W19'!$I$64:$J$64),"")</f>
        <v/>
      </c>
      <c r="T29" s="57" t="str">
        <f>IF(SUM('W19'!$I$69:$J$69,'W19'!$I$71:$J$71,'W19'!$I$73:$J$73,'W19'!$I$75:$J$75,'W19'!$I$77:$J$77,'W19'!$I$79:$J$79,'W19'!$I$81:$J$81)&lt;&gt;0,SUM('W19'!$I$69:$J$69,'W19'!$I$71:$J$71,'W19'!$I$73:$J$73,'W19'!$I$75:$J$75,'W19'!$I$77:$J$77,'W19'!$I$79:$J$79,'W19'!$I$81:$J$81),"")</f>
        <v/>
      </c>
      <c r="U29" s="57" t="str">
        <f>IF(SUM('W19'!$I$86:$J$86,'W19'!$I$88:$J$88,'W19'!$I$90:$J$90,'W19'!$I$92:$J$92,'W19'!$I$94:$J$94,'W19'!$I$96:$J$96,'W19'!$I$98:$J$98)&lt;&gt;0,SUM('W19'!$I$86:$J$86,'W19'!$I$88:$J$88,'W19'!$I$90:$J$90,'W19'!$I$92:$J$92,'W19'!$I$94:$J$94,'W19'!$I$96:$J$96,'W19'!$I$98:$J$98),"")</f>
        <v/>
      </c>
      <c r="V29" s="57" t="str">
        <f>IF(SUM('W19'!$I$103:$J$103,'W19'!$I$105:$J$105,'W19'!$I$107:$J$107,'W19'!$I$109:$J$109,'W19'!$I$111:$J$111,'W19'!$I$113:$J$113,'W19'!$I$115:$J$115)&lt;&gt;0,SUM('W19'!$I$103:$J$103,'W19'!$I$105:$J$105,'W19'!$I$107:$J$107,'W19'!$I$109:$J$109,'W19'!$I$111:$J$111,'W19'!$I$113:$J$113,'W19'!$I$115:$J$115),"")</f>
        <v/>
      </c>
      <c r="W29" s="57" t="str">
        <f>IF(SUM('W19'!$I$120:$J$120,'W19'!$I$122:$J$122,'W19'!$I$124:$J$124,'W19'!$I$126:$J$126,'W19'!$I$128:$J$128,'W19'!$I$130:$J$130,'W19'!$I$132:$J$132)&lt;&gt;0,SUM('W19'!$I$120:$J$120,'W19'!$I$122:$J$122,'W19'!$I$124:$J$124,'W19'!$I$126:$J$126,'W19'!$I$128:$J$128,'W19'!$I$130:$J$130,'W19'!$I$132:$J$132),"")</f>
        <v/>
      </c>
      <c r="X29" s="1"/>
      <c r="Y29" s="57" t="str">
        <f>IF(SUM('W19'!$K$18:$L$18,'W19'!$K$20:$L$20,'W19'!$K$22:$L$22,'W19'!$K$24:$L$24,'W19'!$K$26:$L$26,'W19'!$K$28:$L$28,'W19'!$K$30:$L$30)&lt;&gt;0,SUM('W19'!$K$18:$L$18,'W19'!$K$20:$L$20,'W19'!$K$22:$L$22,'W19'!$K$24:$L$24,'W19'!$K$26:$L$26,'W19'!$K$28:$L$28,'W19'!$K$30:$L$30),"")</f>
        <v/>
      </c>
      <c r="Z29" s="57" t="str">
        <f>IF(SUM('W19'!$K$35:$L$35,'W19'!$K$37:$L$37,'W19'!$K$39:$L$39,'W19'!$K$41:$L$41,'W19'!$K$43:$L$43,'W19'!$K$45:$L$45,'W19'!$K$47:$L$47)&lt;&gt;0,SUM('W19'!$K$35:$L$35,'W19'!$K$37:$L$37,'W19'!$K$39:$L$39,'W19'!$K$41:$L$41,'W19'!$K$43:$L$43,'W19'!$K$45:$L$45,'W19'!$K$47:$L$47),"")</f>
        <v/>
      </c>
      <c r="AA29" s="57" t="str">
        <f>IF(SUM('W19'!$K$52:$L$52,'W19'!$K$54:$L$54,'W19'!$K$56:$L$56,'W19'!$K$58:$L$58,'W19'!$K$60:$L$60,'W19'!$K$62:$L$62,'W19'!$K$64:$L$64)&lt;&gt;0,SUM('W19'!$K$52:$L$52,'W19'!$K$54:$L$54,'W19'!$K$56:$L$56,'W19'!$K$58:$L$58,'W19'!$K$60:$L$60,'W19'!$K$62:$L$62,'W19'!$K$64:$L$64),"")</f>
        <v/>
      </c>
      <c r="AB29" s="57" t="str">
        <f>IF(SUM('W19'!$K$69:$L$69,'W19'!$K$71:$L$71,'W19'!$K$73:$L$73,'W19'!$K$75:$L$75,'W19'!$K$77:$L$77,'W19'!$K$79:$L$79,'W19'!$K$81:$L$81)&lt;&gt;0,SUM('W19'!$K$69:$L$69,'W19'!$K$71:$L$71,'W19'!$K$73:$L$73,'W19'!$K$75:$L$75,'W19'!$K$77:$L$77,'W19'!$K$79:$L$79,'W19'!$K$81:$L$81),"")</f>
        <v/>
      </c>
      <c r="AC29" s="57" t="str">
        <f>IF(SUM('W19'!$K$86:$L$86,'W19'!$K$88:$L$88,'W19'!$K$90:$L$90,'W19'!$K$92:$L$92,'W19'!$K$94:$L$94,'W19'!$K$96:$L$96,'W19'!$K$98:$L$98)&lt;&gt;0,SUM('W19'!$K$86:$L$86,'W19'!$K$88:$L$88,'W19'!$K$90:$L$90,'W19'!$K$92:$L$92,'W19'!$K$94:$L$94,'W19'!$K$96:$L$96,'W19'!$K$98:$L$98),"")</f>
        <v/>
      </c>
      <c r="AD29" s="57" t="str">
        <f>IF(SUM('W19'!$K$103:$L$103,'W19'!$K$105:$L$105,'W19'!$K$107:$L$107,'W19'!$K$109:$L$109,'W19'!$K$111:$L$111,'W19'!$K$113:$L$113,'W19'!$K$115:$L$115)&lt;&gt;0,SUM('W19'!$K$86:$L$86,'W19'!$K$88:$L$88,'W19'!$K$90:$L$90,'W19'!$K$92:$L$92,'W19'!$K$94:$L$94,'W19'!$K$96:$L$96,'W19'!$K$98:$L$98),"")</f>
        <v/>
      </c>
      <c r="AE29" s="57" t="str">
        <f>IF(SUM('W19'!$K$120:$L$120,'W19'!$K$122:$L$122,'W19'!$K$124:$L$124,'W19'!$K$126:$L$126,'W19'!$K$128:$L$128,'W19'!$K$130:$L$130,'W19'!$K$132:$L$132)&lt;&gt;0,SUM('W19'!$K$120:$L$120,'W19'!$K$122:$L$122,'W19'!$K$124:$L$124,'W19'!$K$126:$L$126,'W19'!$K$128:$L$128,'W19'!$K$130:$L$130,'W19'!$K$132:$L$132),"")</f>
        <v/>
      </c>
      <c r="AF29" s="1"/>
      <c r="AG29" s="57" t="str">
        <f>IF(SUM('W19'!$M$18:$N$18,'W19'!$M$20:$N$20,'W19'!$M$22:$N$22,'W19'!$M$24:$N$24,'W19'!$M$26:$N$26,'W19'!$M$28:$N$28,'W19'!$M$30:$N$30)&lt;&gt;0,SUM('W19'!$M$18:$N$18,'W19'!$M$20:$N$20,'W19'!$M$22:$N$22,'W19'!$M$24:$N$24,'W19'!$M$26:$N$26,'W19'!$M$28:$N$28,'W19'!$M$30:$N$30),"")</f>
        <v/>
      </c>
      <c r="AH29" s="57" t="str">
        <f>IF(SUM('W19'!$M$35:$N$35,'W19'!$M$37:$N$37,'W19'!$M$39:$N$39,'W19'!$M$41:$N$41,'W19'!$M$43:$N$43,'W19'!$M$45:$N$45,'W19'!$M$47:$N$47)&lt;&gt;0,SUM('W19'!$M$35:$N$35,'W19'!$M$37:$N$37,'W19'!$M$39:$N$39,'W19'!$M$41:$N$41,'W19'!$M$43:$N$43,'W19'!$M$45:$N$45,'W19'!$M$47:$N$47),"")</f>
        <v/>
      </c>
      <c r="AI29" s="57" t="str">
        <f>IF(SUM('W19'!$M$52:$N$52,'W19'!$M$54:$N$54,'W19'!$M$56:$N$56,'W19'!$M$58:$N$58,'W19'!$M$60:$N$60,'W19'!$M$62:$N$62,'W19'!$M$64:$N$64)&lt;&gt;0,SUM('W19'!$M$52:$N$52,'W19'!$M$54:$N$54,'W19'!$M$56:$N$56,'W19'!$M$58:$N$58,'W19'!$M$60:$N$60,'W19'!$M$62:$N$62,'W19'!$M$64:$N$64),"")</f>
        <v/>
      </c>
      <c r="AJ29" s="57" t="str">
        <f>IF(SUM('W19'!$M$69:$N$69,'W19'!$M$71:$N$71,'W19'!$M$73:$N$73,'W19'!$M$75:$N$75,'W19'!$M$77:$N$77,'W19'!$M$79:$N$79,'W19'!$M$81:$N$81)&lt;&gt;0,SUM('W19'!$M$69:$N$69,'W19'!$M$71:$N$71,'W19'!$M$73:$N$73,'W19'!$M$75:$N$75,'W19'!$M$77:$N$77,'W19'!$M$79:$N$79,'W19'!$M$81:$N$81),"")</f>
        <v/>
      </c>
      <c r="AK29" s="57" t="str">
        <f>IF(SUM('W19'!$M$86:$N$86,'W19'!$M$88:$N$88,'W19'!$M$90:$N$90,'W19'!$M$92:$N$92,'W19'!$M$94:$N$94,'W19'!$M$96:$N$96,'W19'!$M$98:$N$98)&lt;&gt;0,SUM('W19'!$M$86:$N$86,'W19'!$M$88:$N$88,'W19'!$M$90:$N$90,'W19'!$M$92:$N$92,'W19'!$M$94:$N$94,'W19'!$M$96:$N$96,'W19'!$M$98:$N$98),"")</f>
        <v/>
      </c>
      <c r="AL29" s="57" t="str">
        <f>IF(SUM('W19'!$M$103:$N$103,'W19'!$M$105:$N$105,'W19'!$M$107:$N$107,'W19'!$M$109:$N$109,'W19'!$M$111:$N$111,'W19'!$M$113:$N$113,'W19'!$M$115:$N$115)&lt;&gt;0,SUM('W19'!$M$103:$N$103,'W19'!$M$105:$N$105,'W19'!$M$107:$N$107,'W19'!$M$109:$N$109,'W19'!$M$111:$N$111,'W19'!$M$113:$N$113,'W19'!$M$115:$N$115),"")</f>
        <v/>
      </c>
      <c r="AM29" s="57" t="str">
        <f>IF(SUM('W19'!$M$120:$N$120,'W19'!$M$122:$N$122,'W19'!$M$124:$N$124,'W19'!$M$126:$N$126,'W19'!$M$128:$N$128,'W19'!$M$130:$N$130,'W19'!$M$132:$N$132)&lt;&gt;0,SUM('W19'!$M$120:$N$120,'W19'!$M$122:$N$122,'W19'!$M$124:$N$124,'W19'!$M$126:$N$126,'W19'!$M$128:$N$128,'W19'!$M$130:$N$130,'W19'!$M$132:$N$132),"")</f>
        <v/>
      </c>
      <c r="AN29" s="1"/>
      <c r="AO29" s="57" t="str">
        <f>IF(SUM('W19'!$O$18:$P$18,'W19'!$O$20:$P$20,'W19'!$O$22:$P$22,'W19'!$O$24:$P$24,'W19'!$O$26:$P$26,'W19'!$O$28:$P$28,'W19'!$O$30:$P$30)&lt;&gt;0,SUM('W19'!$O$18:$P$18,'W19'!$O$20:$P$20,'W19'!$O$22:$P$22,'W19'!$O$24:$P$24,'W19'!$O$26:$P$26,'W19'!$O$28:$P$28,'W19'!$O$30:$P$30),"")</f>
        <v/>
      </c>
      <c r="AP29" s="57" t="str">
        <f>IF(SUM('W19'!$O$35:$P$35,'W19'!$O$37:$P$37,'W19'!$O$39:$P$39,'W19'!$O$41:$P$41,'W19'!$O$43:$P$43,'W19'!$O$45:$P$45,'W19'!$O$47:$P$47)&lt;&gt;0,SUM('W19'!$O$35:$P$35,'W19'!$O$37:$P$37,'W19'!$O$39:$P$39,'W19'!$O$41:$P$41,'W19'!$O$43:$P$43,'W19'!$O$45:$P$45,'W19'!$O$47:$P$47),"")</f>
        <v/>
      </c>
      <c r="AQ29" s="57" t="str">
        <f>IF(SUM('W19'!$O$52:$P$52,'W19'!$O$54:$P$54,'W19'!$O$56:$P$56,'W19'!$O$58:$P$58,'W19'!$O$60:$P$60,'W19'!$O$62:$P$62,'W19'!$O$64:$P$64)&lt;&gt;0,SUM('W19'!$O$52:$P$52,'W19'!$O$54:$P$54,'W19'!$O$56:$P$56,'W19'!$O$58:$P$58,'W19'!$O$60:$P$60,'W19'!$O$62:$P$62,'W19'!$O$64:$P$64),"")</f>
        <v/>
      </c>
      <c r="AR29" s="57" t="str">
        <f>IF(SUM('W19'!$O$69:$P$69,'W19'!$O$71:$P$71,'W19'!$O$73:$P$73,'W19'!$O$75:$P$75,'W19'!$O$77:$P$77,'W19'!$O$79:$P$79,'W19'!$O$81:$P$81)&lt;&gt;0,SUM('W19'!$O$69:$P$69,'W19'!$O$71:$P$71,'W19'!$O$73:$P$73,'W19'!$O$75:$P$75,'W19'!$O$77:$P$77,'W19'!$O$79:$P$79,'W19'!$O$81:$P$81),"")</f>
        <v/>
      </c>
      <c r="AS29" s="57" t="str">
        <f>IF(SUM('W19'!$O$86:$P$86,'W19'!$O$88:$P$88,'W19'!$O$90:$P$90,'W19'!$O$92:$P$92,'W19'!$O$94:$P$94,'W19'!$O$96:$P$96,'W19'!$O$98:$P$98)&lt;&gt;0,SUM('W19'!$O$86:$P$86,'W19'!$O$88:$P$88,'W19'!$O$90:$P$90,'W19'!$O$92:$P$92,'W19'!$O$94:$P$94,'W19'!$O$96:$P$96,'W19'!$O$98:$P$98),"")</f>
        <v/>
      </c>
      <c r="AT29" s="57" t="str">
        <f>IF(SUM('W19'!$M$103:$N$103,'W19'!$M$105:$N$105,'W19'!$M$107:$N$107,'W19'!$M$109:$N$109,'W19'!$M$111:$N$111,'W19'!$M$113:$N$113,'W19'!$M$115:$N$115)&lt;&gt;0,SUM('W19'!$M$103:$N$103,'W19'!$M$105:$N$105,'W19'!$M$107:$N$107,'W19'!$M$109:$N$109,'W19'!$M$111:$N$111,'W19'!$M$113:$N$113,'W19'!$M$115:$N$115),"")</f>
        <v/>
      </c>
      <c r="AU29" s="57" t="str">
        <f>IF(SUM('W19'!$O$120:$P$120,'W19'!$O$122:$P$122,'W19'!$O$124:$P$124,'W19'!$O$126:$P$126,'W19'!$O$128:$P$128,'W19'!$O$130:$P$130,'W19'!$O$132:$P$132)&lt;&gt;0,SUM('W19'!$O$120:$P$120,'W19'!$O$122:$P$122,'W19'!$O$124:$P$124,'W19'!$O$126:$P$126,'W19'!$O$128:$P$128,'W19'!$O$130:$P$130,'W19'!$O$132:$P$132),"")</f>
        <v/>
      </c>
    </row>
    <row r="30" spans="2:47" ht="16" customHeight="1">
      <c r="B30" s="63">
        <v>20</v>
      </c>
      <c r="C30" s="92">
        <v>45789</v>
      </c>
      <c r="D30" s="92">
        <v>45790</v>
      </c>
      <c r="E30" s="92">
        <v>45791</v>
      </c>
      <c r="F30" s="92">
        <v>45792</v>
      </c>
      <c r="G30" s="92">
        <v>45793</v>
      </c>
      <c r="H30" s="92">
        <v>45794</v>
      </c>
      <c r="I30" s="92">
        <v>45795</v>
      </c>
      <c r="J30" s="104" t="str">
        <f t="shared" si="1"/>
        <v>Woche 20 / 2025</v>
      </c>
      <c r="K30" s="104" t="str">
        <f t="shared" si="2"/>
        <v>12. Mai 2025 bis 18. Mai 2025</v>
      </c>
      <c r="L30" s="92" t="b">
        <f t="shared" ca="1" si="0"/>
        <v>0</v>
      </c>
      <c r="M30" s="1"/>
      <c r="N30" s="108"/>
      <c r="O30" s="109"/>
      <c r="P30" s="1"/>
      <c r="Q30" s="57" t="str">
        <f>IF(SUM('W20'!$I$18:$J$18,'W20'!$I$20:$J$20,'W20'!$I$22:$J$22,'W20'!$I$24:$J$24,'W20'!$I$26:$J$26,'W20'!$I$28:$J$28,'W20'!$I$30:$J$30)&lt;&gt;0,SUM('W20'!$I$18:$J$18,'W20'!$I$20:$J$20,'W20'!$I$22:$J$22,'W20'!$I$24:$J$24,'W20'!$I$26:$J$26,'W20'!$I$28:$J$28,'W20'!$I$30:$J$30),"")</f>
        <v/>
      </c>
      <c r="R30" s="57" t="str">
        <f>IF(SUM('W20'!$I$35:$J$35,'W20'!$I$37:$J$37,'W20'!$I$39:$J$39,'W20'!$I$41:$J$41,'W20'!$I$43:$J$43,'W20'!$I$45:$J$45,'W20'!$I$47:$J$47)&lt;&gt;0,SUM('W20'!$I$35:$J$35,'W20'!$I$37:$J$37,'W20'!$I$39:$J$39,'W20'!$I$41:$J$41,'W20'!$I$43:$J$43,'W20'!$I$45:$J$45,'W20'!$I$47:$J$47),"")</f>
        <v/>
      </c>
      <c r="S30" s="57" t="str">
        <f>IF(SUM('W20'!$I$52:$J$52,'W20'!$I$54:$J$54,'W20'!$I$56:$J$56,'W20'!$I$58:$J$58,'W20'!$I$60:$J$60,'W20'!$I$62:$J$62,'W20'!$I$64:$J$64)&lt;&gt;0,SUM('W20'!$I$52:$J$52,'W20'!$I$54:$J$54,'W20'!$I$56:$J$56,'W20'!$I$58:$J$58,'W20'!$I$60:$J$60,'W20'!$I$62:$J$62,'W20'!$I$64:$J$64),"")</f>
        <v/>
      </c>
      <c r="T30" s="57" t="str">
        <f>IF(SUM('W20'!$I$69:$J$69,'W20'!$I$71:$J$71,'W20'!$I$73:$J$73,'W20'!$I$75:$J$75,'W20'!$I$77:$J$77,'W20'!$I$79:$J$79,'W20'!$I$81:$J$81)&lt;&gt;0,SUM('W20'!$I$69:$J$69,'W20'!$I$71:$J$71,'W20'!$I$73:$J$73,'W20'!$I$75:$J$75,'W20'!$I$77:$J$77,'W20'!$I$79:$J$79,'W20'!$I$81:$J$81),"")</f>
        <v/>
      </c>
      <c r="U30" s="57" t="str">
        <f>IF(SUM('W20'!$I$86:$J$86,'W20'!$I$88:$J$88,'W20'!$I$90:$J$90,'W20'!$I$92:$J$92,'W20'!$I$94:$J$94,'W20'!$I$96:$J$96,'W20'!$I$98:$J$98)&lt;&gt;0,SUM('W20'!$I$86:$J$86,'W20'!$I$88:$J$88,'W20'!$I$90:$J$90,'W20'!$I$92:$J$92,'W20'!$I$94:$J$94,'W20'!$I$96:$J$96,'W20'!$I$98:$J$98),"")</f>
        <v/>
      </c>
      <c r="V30" s="57" t="str">
        <f>IF(SUM('W20'!$I$103:$J$103,'W20'!$I$105:$J$105,'W20'!$I$107:$J$107,'W20'!$I$109:$J$109,'W20'!$I$111:$J$111,'W20'!$I$113:$J$113,'W20'!$I$115:$J$115)&lt;&gt;0,SUM('W20'!$I$103:$J$103,'W20'!$I$105:$J$105,'W20'!$I$107:$J$107,'W20'!$I$109:$J$109,'W20'!$I$111:$J$111,'W20'!$I$113:$J$113,'W20'!$I$115:$J$115),"")</f>
        <v/>
      </c>
      <c r="W30" s="57" t="str">
        <f>IF(SUM('W20'!$I$120:$J$120,'W20'!$I$122:$J$122,'W20'!$I$124:$J$124,'W20'!$I$126:$J$126,'W20'!$I$128:$J$128,'W20'!$I$130:$J$130,'W20'!$I$132:$J$132)&lt;&gt;0,SUM('W20'!$I$120:$J$120,'W20'!$I$122:$J$122,'W20'!$I$124:$J$124,'W20'!$I$126:$J$126,'W20'!$I$128:$J$128,'W20'!$I$130:$J$130,'W20'!$I$132:$J$132),"")</f>
        <v/>
      </c>
      <c r="X30" s="1"/>
      <c r="Y30" s="57" t="str">
        <f>IF(SUM('W20'!$K$18:$L$18,'W20'!$K$20:$L$20,'W20'!$K$22:$L$22,'W20'!$K$24:$L$24,'W20'!$K$26:$L$26,'W20'!$K$28:$L$28,'W20'!$K$30:$L$30)&lt;&gt;0,SUM('W20'!$K$18:$L$18,'W20'!$K$20:$L$20,'W20'!$K$22:$L$22,'W20'!$K$24:$L$24,'W20'!$K$26:$L$26,'W20'!$K$28:$L$28,'W20'!$K$30:$L$30),"")</f>
        <v/>
      </c>
      <c r="Z30" s="57" t="str">
        <f>IF(SUM('W20'!$K$35:$L$35,'W20'!$K$37:$L$37,'W20'!$K$39:$L$39,'W20'!$K$41:$L$41,'W20'!$K$43:$L$43,'W20'!$K$45:$L$45,'W20'!$K$47:$L$47)&lt;&gt;0,SUM('W20'!$K$35:$L$35,'W20'!$K$37:$L$37,'W20'!$K$39:$L$39,'W20'!$K$41:$L$41,'W20'!$K$43:$L$43,'W20'!$K$45:$L$45,'W20'!$K$47:$L$47),"")</f>
        <v/>
      </c>
      <c r="AA30" s="57" t="str">
        <f>IF(SUM('W20'!$K$52:$L$52,'W20'!$K$54:$L$54,'W20'!$K$56:$L$56,'W20'!$K$58:$L$58,'W20'!$K$60:$L$60,'W20'!$K$62:$L$62,'W20'!$K$64:$L$64)&lt;&gt;0,SUM('W20'!$K$52:$L$52,'W20'!$K$54:$L$54,'W20'!$K$56:$L$56,'W20'!$K$58:$L$58,'W20'!$K$60:$L$60,'W20'!$K$62:$L$62,'W20'!$K$64:$L$64),"")</f>
        <v/>
      </c>
      <c r="AB30" s="57" t="str">
        <f>IF(SUM('W20'!$K$69:$L$69,'W20'!$K$71:$L$71,'W20'!$K$73:$L$73,'W20'!$K$75:$L$75,'W20'!$K$77:$L$77,'W20'!$K$79:$L$79,'W20'!$K$81:$L$81)&lt;&gt;0,SUM('W20'!$K$69:$L$69,'W20'!$K$71:$L$71,'W20'!$K$73:$L$73,'W20'!$K$75:$L$75,'W20'!$K$77:$L$77,'W20'!$K$79:$L$79,'W20'!$K$81:$L$81),"")</f>
        <v/>
      </c>
      <c r="AC30" s="57" t="str">
        <f>IF(SUM('W20'!$K$86:$L$86,'W20'!$K$88:$L$88,'W20'!$K$90:$L$90,'W20'!$K$92:$L$92,'W20'!$K$94:$L$94,'W20'!$K$96:$L$96,'W20'!$K$98:$L$98)&lt;&gt;0,SUM('W20'!$K$86:$L$86,'W20'!$K$88:$L$88,'W20'!$K$90:$L$90,'W20'!$K$92:$L$92,'W20'!$K$94:$L$94,'W20'!$K$96:$L$96,'W20'!$K$98:$L$98),"")</f>
        <v/>
      </c>
      <c r="AD30" s="57" t="str">
        <f>IF(SUM('W20'!$K$103:$L$103,'W20'!$K$105:$L$105,'W20'!$K$107:$L$107,'W20'!$K$109:$L$109,'W20'!$K$111:$L$111,'W20'!$K$113:$L$113,'W20'!$K$115:$L$115)&lt;&gt;0,SUM('W20'!$K$86:$L$86,'W20'!$K$88:$L$88,'W20'!$K$90:$L$90,'W20'!$K$92:$L$92,'W20'!$K$94:$L$94,'W20'!$K$96:$L$96,'W20'!$K$98:$L$98),"")</f>
        <v/>
      </c>
      <c r="AE30" s="57" t="str">
        <f>IF(SUM('W20'!$K$120:$L$120,'W20'!$K$122:$L$122,'W20'!$K$124:$L$124,'W20'!$K$126:$L$126,'W20'!$K$128:$L$128,'W20'!$K$130:$L$130,'W20'!$K$132:$L$132)&lt;&gt;0,SUM('W20'!$K$120:$L$120,'W20'!$K$122:$L$122,'W20'!$K$124:$L$124,'W20'!$K$126:$L$126,'W20'!$K$128:$L$128,'W20'!$K$130:$L$130,'W20'!$K$132:$L$132),"")</f>
        <v/>
      </c>
      <c r="AF30" s="1"/>
      <c r="AG30" s="57" t="str">
        <f>IF(SUM('W20'!$M$18:$N$18,'W20'!$M$20:$N$20,'W20'!$M$22:$N$22,'W20'!$M$24:$N$24,'W20'!$M$26:$N$26,'W20'!$M$28:$N$28,'W20'!$M$30:$N$30)&lt;&gt;0,SUM('W20'!$M$18:$N$18,'W20'!$M$20:$N$20,'W20'!$M$22:$N$22,'W20'!$M$24:$N$24,'W20'!$M$26:$N$26,'W20'!$M$28:$N$28,'W20'!$M$30:$N$30),"")</f>
        <v/>
      </c>
      <c r="AH30" s="57" t="str">
        <f>IF(SUM('W20'!$M$35:$N$35,'W20'!$M$37:$N$37,'W20'!$M$39:$N$39,'W20'!$M$41:$N$41,'W20'!$M$43:$N$43,'W20'!$M$45:$N$45,'W20'!$M$47:$N$47)&lt;&gt;0,SUM('W20'!$M$35:$N$35,'W20'!$M$37:$N$37,'W20'!$M$39:$N$39,'W20'!$M$41:$N$41,'W20'!$M$43:$N$43,'W20'!$M$45:$N$45,'W20'!$M$47:$N$47),"")</f>
        <v/>
      </c>
      <c r="AI30" s="57" t="str">
        <f>IF(SUM('W20'!$M$52:$N$52,'W20'!$M$54:$N$54,'W20'!$M$56:$N$56,'W20'!$M$58:$N$58,'W20'!$M$60:$N$60,'W20'!$M$62:$N$62,'W20'!$M$64:$N$64)&lt;&gt;0,SUM('W20'!$M$52:$N$52,'W20'!$M$54:$N$54,'W20'!$M$56:$N$56,'W20'!$M$58:$N$58,'W20'!$M$60:$N$60,'W20'!$M$62:$N$62,'W20'!$M$64:$N$64),"")</f>
        <v/>
      </c>
      <c r="AJ30" s="57" t="str">
        <f>IF(SUM('W20'!$M$69:$N$69,'W20'!$M$71:$N$71,'W20'!$M$73:$N$73,'W20'!$M$75:$N$75,'W20'!$M$77:$N$77,'W20'!$M$79:$N$79,'W20'!$M$81:$N$81)&lt;&gt;0,SUM('W20'!$M$69:$N$69,'W20'!$M$71:$N$71,'W20'!$M$73:$N$73,'W20'!$M$75:$N$75,'W20'!$M$77:$N$77,'W20'!$M$79:$N$79,'W20'!$M$81:$N$81),"")</f>
        <v/>
      </c>
      <c r="AK30" s="57" t="str">
        <f>IF(SUM('W20'!$M$86:$N$86,'W20'!$M$88:$N$88,'W20'!$M$90:$N$90,'W20'!$M$92:$N$92,'W20'!$M$94:$N$94,'W20'!$M$96:$N$96,'W20'!$M$98:$N$98)&lt;&gt;0,SUM('W20'!$M$86:$N$86,'W20'!$M$88:$N$88,'W20'!$M$90:$N$90,'W20'!$M$92:$N$92,'W20'!$M$94:$N$94,'W20'!$M$96:$N$96,'W20'!$M$98:$N$98),"")</f>
        <v/>
      </c>
      <c r="AL30" s="57" t="str">
        <f>IF(SUM('W20'!$M$103:$N$103,'W20'!$M$105:$N$105,'W20'!$M$107:$N$107,'W20'!$M$109:$N$109,'W20'!$M$111:$N$111,'W20'!$M$113:$N$113,'W20'!$M$115:$N$115)&lt;&gt;0,SUM('W20'!$M$103:$N$103,'W20'!$M$105:$N$105,'W20'!$M$107:$N$107,'W20'!$M$109:$N$109,'W20'!$M$111:$N$111,'W20'!$M$113:$N$113,'W20'!$M$115:$N$115),"")</f>
        <v/>
      </c>
      <c r="AM30" s="57" t="str">
        <f>IF(SUM('W20'!$M$120:$N$120,'W20'!$M$122:$N$122,'W20'!$M$124:$N$124,'W20'!$M$126:$N$126,'W20'!$M$128:$N$128,'W20'!$M$130:$N$130,'W20'!$M$132:$N$132)&lt;&gt;0,SUM('W20'!$M$120:$N$120,'W20'!$M$122:$N$122,'W20'!$M$124:$N$124,'W20'!$M$126:$N$126,'W20'!$M$128:$N$128,'W20'!$M$130:$N$130,'W20'!$M$132:$N$132),"")</f>
        <v/>
      </c>
      <c r="AN30" s="1"/>
      <c r="AO30" s="57" t="str">
        <f>IF(SUM('W20'!$O$18:$P$18,'W20'!$O$20:$P$20,'W20'!$O$22:$P$22,'W20'!$O$24:$P$24,'W20'!$O$26:$P$26,'W20'!$O$28:$P$28,'W20'!$O$30:$P$30)&lt;&gt;0,SUM('W20'!$O$18:$P$18,'W20'!$O$20:$P$20,'W20'!$O$22:$P$22,'W20'!$O$24:$P$24,'W20'!$O$26:$P$26,'W20'!$O$28:$P$28,'W20'!$O$30:$P$30),"")</f>
        <v/>
      </c>
      <c r="AP30" s="57" t="str">
        <f>IF(SUM('W20'!$O$35:$P$35,'W20'!$O$37:$P$37,'W20'!$O$39:$P$39,'W20'!$O$41:$P$41,'W20'!$O$43:$P$43,'W20'!$O$45:$P$45,'W20'!$O$47:$P$47)&lt;&gt;0,SUM('W20'!$O$35:$P$35,'W20'!$O$37:$P$37,'W20'!$O$39:$P$39,'W20'!$O$41:$P$41,'W20'!$O$43:$P$43,'W20'!$O$45:$P$45,'W20'!$O$47:$P$47),"")</f>
        <v/>
      </c>
      <c r="AQ30" s="57" t="str">
        <f>IF(SUM('W20'!$O$52:$P$52,'W20'!$O$54:$P$54,'W20'!$O$56:$P$56,'W20'!$O$58:$P$58,'W20'!$O$60:$P$60,'W20'!$O$62:$P$62,'W20'!$O$64:$P$64)&lt;&gt;0,SUM('W20'!$O$52:$P$52,'W20'!$O$54:$P$54,'W20'!$O$56:$P$56,'W20'!$O$58:$P$58,'W20'!$O$60:$P$60,'W20'!$O$62:$P$62,'W20'!$O$64:$P$64),"")</f>
        <v/>
      </c>
      <c r="AR30" s="57" t="str">
        <f>IF(SUM('W20'!$O$69:$P$69,'W20'!$O$71:$P$71,'W20'!$O$73:$P$73,'W20'!$O$75:$P$75,'W20'!$O$77:$P$77,'W20'!$O$79:$P$79,'W20'!$O$81:$P$81)&lt;&gt;0,SUM('W20'!$O$69:$P$69,'W20'!$O$71:$P$71,'W20'!$O$73:$P$73,'W20'!$O$75:$P$75,'W20'!$O$77:$P$77,'W20'!$O$79:$P$79,'W20'!$O$81:$P$81),"")</f>
        <v/>
      </c>
      <c r="AS30" s="57" t="str">
        <f>IF(SUM('W20'!$O$86:$P$86,'W20'!$O$88:$P$88,'W20'!$O$90:$P$90,'W20'!$O$92:$P$92,'W20'!$O$94:$P$94,'W20'!$O$96:$P$96,'W20'!$O$98:$P$98)&lt;&gt;0,SUM('W20'!$O$86:$P$86,'W20'!$O$88:$P$88,'W20'!$O$90:$P$90,'W20'!$O$92:$P$92,'W20'!$O$94:$P$94,'W20'!$O$96:$P$96,'W20'!$O$98:$P$98),"")</f>
        <v/>
      </c>
      <c r="AT30" s="57" t="str">
        <f>IF(SUM('W20'!$M$103:$N$103,'W20'!$M$105:$N$105,'W20'!$M$107:$N$107,'W20'!$M$109:$N$109,'W20'!$M$111:$N$111,'W20'!$M$113:$N$113,'W20'!$M$115:$N$115)&lt;&gt;0,SUM('W20'!$M$103:$N$103,'W20'!$M$105:$N$105,'W20'!$M$107:$N$107,'W20'!$M$109:$N$109,'W20'!$M$111:$N$111,'W20'!$M$113:$N$113,'W20'!$M$115:$N$115),"")</f>
        <v/>
      </c>
      <c r="AU30" s="57" t="str">
        <f>IF(SUM('W20'!$O$120:$P$120,'W20'!$O$122:$P$122,'W20'!$O$124:$P$124,'W20'!$O$126:$P$126,'W20'!$O$128:$P$128,'W20'!$O$130:$P$130,'W20'!$O$132:$P$132)&lt;&gt;0,SUM('W20'!$O$120:$P$120,'W20'!$O$122:$P$122,'W20'!$O$124:$P$124,'W20'!$O$126:$P$126,'W20'!$O$128:$P$128,'W20'!$O$130:$P$130,'W20'!$O$132:$P$132),"")</f>
        <v/>
      </c>
    </row>
    <row r="31" spans="2:47" ht="16" customHeight="1">
      <c r="B31" s="63">
        <v>21</v>
      </c>
      <c r="C31" s="92">
        <v>45796</v>
      </c>
      <c r="D31" s="92">
        <v>45797</v>
      </c>
      <c r="E31" s="92">
        <v>45798</v>
      </c>
      <c r="F31" s="92">
        <v>45799</v>
      </c>
      <c r="G31" s="92">
        <v>45800</v>
      </c>
      <c r="H31" s="92">
        <v>45801</v>
      </c>
      <c r="I31" s="92">
        <v>45802</v>
      </c>
      <c r="J31" s="104" t="str">
        <f t="shared" si="1"/>
        <v>Woche 21 / 2025</v>
      </c>
      <c r="K31" s="104" t="str">
        <f t="shared" si="2"/>
        <v>19. Mai 2025 bis 25. Mai 2025</v>
      </c>
      <c r="L31" s="92" t="b">
        <f t="shared" ca="1" si="0"/>
        <v>0</v>
      </c>
      <c r="M31" s="1"/>
      <c r="N31" s="108"/>
      <c r="O31" s="109"/>
      <c r="P31" s="1"/>
      <c r="Q31" s="57" t="str">
        <f>IF(SUM('W21'!$I$18:$J$18,'W21'!$I$20:$J$20,'W21'!$I$22:$J$22,'W21'!$I$24:$J$24,'W21'!$I$26:$J$26,'W21'!$I$28:$J$28,'W21'!$I$30:$J$30)&lt;&gt;0,SUM('W21'!$I$18:$J$18,'W21'!$I$20:$J$20,'W21'!$I$22:$J$22,'W21'!$I$24:$J$24,'W21'!$I$26:$J$26,'W21'!$I$28:$J$28,'W21'!$I$30:$J$30),"")</f>
        <v/>
      </c>
      <c r="R31" s="57" t="str">
        <f>IF(SUM('W21'!$I$35:$J$35,'W21'!$I$37:$J$37,'W21'!$I$39:$J$39,'W21'!$I$41:$J$41,'W21'!$I$43:$J$43,'W21'!$I$45:$J$45,'W21'!$I$47:$J$47)&lt;&gt;0,SUM('W21'!$I$35:$J$35,'W21'!$I$37:$J$37,'W21'!$I$39:$J$39,'W21'!$I$41:$J$41,'W21'!$I$43:$J$43,'W21'!$I$45:$J$45,'W21'!$I$47:$J$47),"")</f>
        <v/>
      </c>
      <c r="S31" s="57" t="str">
        <f>IF(SUM('W21'!$I$52:$J$52,'W21'!$I$54:$J$54,'W21'!$I$56:$J$56,'W21'!$I$58:$J$58,'W21'!$I$60:$J$60,'W21'!$I$62:$J$62,'W21'!$I$64:$J$64)&lt;&gt;0,SUM('W21'!$I$52:$J$52,'W21'!$I$54:$J$54,'W21'!$I$56:$J$56,'W21'!$I$58:$J$58,'W21'!$I$60:$J$60,'W21'!$I$62:$J$62,'W21'!$I$64:$J$64),"")</f>
        <v/>
      </c>
      <c r="T31" s="57" t="str">
        <f>IF(SUM('W21'!$I$69:$J$69,'W21'!$I$71:$J$71,'W21'!$I$73:$J$73,'W21'!$I$75:$J$75,'W21'!$I$77:$J$77,'W21'!$I$79:$J$79,'W21'!$I$81:$J$81)&lt;&gt;0,SUM('W21'!$I$69:$J$69,'W21'!$I$71:$J$71,'W21'!$I$73:$J$73,'W21'!$I$75:$J$75,'W21'!$I$77:$J$77,'W21'!$I$79:$J$79,'W21'!$I$81:$J$81),"")</f>
        <v/>
      </c>
      <c r="U31" s="57" t="str">
        <f>IF(SUM('W21'!$I$86:$J$86,'W21'!$I$88:$J$88,'W21'!$I$90:$J$90,'W21'!$I$92:$J$92,'W21'!$I$94:$J$94,'W21'!$I$96:$J$96,'W21'!$I$98:$J$98)&lt;&gt;0,SUM('W21'!$I$86:$J$86,'W21'!$I$88:$J$88,'W21'!$I$90:$J$90,'W21'!$I$92:$J$92,'W21'!$I$94:$J$94,'W21'!$I$96:$J$96,'W21'!$I$98:$J$98),"")</f>
        <v/>
      </c>
      <c r="V31" s="57" t="str">
        <f>IF(SUM('W21'!$I$103:$J$103,'W21'!$I$105:$J$105,'W21'!$I$107:$J$107,'W21'!$I$109:$J$109,'W21'!$I$111:$J$111,'W21'!$I$113:$J$113,'W21'!$I$115:$J$115)&lt;&gt;0,SUM('W21'!$I$103:$J$103,'W21'!$I$105:$J$105,'W21'!$I$107:$J$107,'W21'!$I$109:$J$109,'W21'!$I$111:$J$111,'W21'!$I$113:$J$113,'W21'!$I$115:$J$115),"")</f>
        <v/>
      </c>
      <c r="W31" s="57" t="str">
        <f>IF(SUM('W21'!$I$120:$J$120,'W21'!$I$122:$J$122,'W21'!$I$124:$J$124,'W21'!$I$126:$J$126,'W21'!$I$128:$J$128,'W21'!$I$130:$J$130,'W21'!$I$132:$J$132)&lt;&gt;0,SUM('W21'!$I$120:$J$120,'W21'!$I$122:$J$122,'W21'!$I$124:$J$124,'W21'!$I$126:$J$126,'W21'!$I$128:$J$128,'W21'!$I$130:$J$130,'W21'!$I$132:$J$132),"")</f>
        <v/>
      </c>
      <c r="X31" s="1"/>
      <c r="Y31" s="57" t="str">
        <f>IF(SUM('W21'!$K$18:$L$18,'W21'!$K$20:$L$20,'W21'!$K$22:$L$22,'W21'!$K$24:$L$24,'W21'!$K$26:$L$26,'W21'!$K$28:$L$28,'W21'!$K$30:$L$30)&lt;&gt;0,SUM('W21'!$K$18:$L$18,'W21'!$K$20:$L$20,'W21'!$K$22:$L$22,'W21'!$K$24:$L$24,'W21'!$K$26:$L$26,'W21'!$K$28:$L$28,'W21'!$K$30:$L$30),"")</f>
        <v/>
      </c>
      <c r="Z31" s="57" t="str">
        <f>IF(SUM('W21'!$K$35:$L$35,'W21'!$K$37:$L$37,'W21'!$K$39:$L$39,'W21'!$K$41:$L$41,'W21'!$K$43:$L$43,'W21'!$K$45:$L$45,'W21'!$K$47:$L$47)&lt;&gt;0,SUM('W21'!$K$35:$L$35,'W21'!$K$37:$L$37,'W21'!$K$39:$L$39,'W21'!$K$41:$L$41,'W21'!$K$43:$L$43,'W21'!$K$45:$L$45,'W21'!$K$47:$L$47),"")</f>
        <v/>
      </c>
      <c r="AA31" s="57" t="str">
        <f>IF(SUM('W21'!$K$52:$L$52,'W21'!$K$54:$L$54,'W21'!$K$56:$L$56,'W21'!$K$58:$L$58,'W21'!$K$60:$L$60,'W21'!$K$62:$L$62,'W21'!$K$64:$L$64)&lt;&gt;0,SUM('W21'!$K$52:$L$52,'W21'!$K$54:$L$54,'W21'!$K$56:$L$56,'W21'!$K$58:$L$58,'W21'!$K$60:$L$60,'W21'!$K$62:$L$62,'W21'!$K$64:$L$64),"")</f>
        <v/>
      </c>
      <c r="AB31" s="57" t="str">
        <f>IF(SUM('W21'!$K$69:$L$69,'W21'!$K$71:$L$71,'W21'!$K$73:$L$73,'W21'!$K$75:$L$75,'W21'!$K$77:$L$77,'W21'!$K$79:$L$79,'W21'!$K$81:$L$81)&lt;&gt;0,SUM('W21'!$K$69:$L$69,'W21'!$K$71:$L$71,'W21'!$K$73:$L$73,'W21'!$K$75:$L$75,'W21'!$K$77:$L$77,'W21'!$K$79:$L$79,'W21'!$K$81:$L$81),"")</f>
        <v/>
      </c>
      <c r="AC31" s="57" t="str">
        <f>IF(SUM('W21'!$K$86:$L$86,'W21'!$K$88:$L$88,'W21'!$K$90:$L$90,'W21'!$K$92:$L$92,'W21'!$K$94:$L$94,'W21'!$K$96:$L$96,'W21'!$K$98:$L$98)&lt;&gt;0,SUM('W21'!$K$86:$L$86,'W21'!$K$88:$L$88,'W21'!$K$90:$L$90,'W21'!$K$92:$L$92,'W21'!$K$94:$L$94,'W21'!$K$96:$L$96,'W21'!$K$98:$L$98),"")</f>
        <v/>
      </c>
      <c r="AD31" s="57" t="str">
        <f>IF(SUM('W21'!$K$103:$L$103,'W21'!$K$105:$L$105,'W21'!$K$107:$L$107,'W21'!$K$109:$L$109,'W21'!$K$111:$L$111,'W21'!$K$113:$L$113,'W21'!$K$115:$L$115)&lt;&gt;0,SUM('W21'!$K$86:$L$86,'W21'!$K$88:$L$88,'W21'!$K$90:$L$90,'W21'!$K$92:$L$92,'W21'!$K$94:$L$94,'W21'!$K$96:$L$96,'W21'!$K$98:$L$98),"")</f>
        <v/>
      </c>
      <c r="AE31" s="57" t="str">
        <f>IF(SUM('W21'!$K$120:$L$120,'W21'!$K$122:$L$122,'W21'!$K$124:$L$124,'W21'!$K$126:$L$126,'W21'!$K$128:$L$128,'W21'!$K$130:$L$130,'W21'!$K$132:$L$132)&lt;&gt;0,SUM('W21'!$K$120:$L$120,'W21'!$K$122:$L$122,'W21'!$K$124:$L$124,'W21'!$K$126:$L$126,'W21'!$K$128:$L$128,'W21'!$K$130:$L$130,'W21'!$K$132:$L$132),"")</f>
        <v/>
      </c>
      <c r="AF31" s="1"/>
      <c r="AG31" s="57" t="str">
        <f>IF(SUM('W21'!$M$18:$N$18,'W21'!$M$20:$N$20,'W21'!$M$22:$N$22,'W21'!$M$24:$N$24,'W21'!$M$26:$N$26,'W21'!$M$28:$N$28,'W21'!$M$30:$N$30)&lt;&gt;0,SUM('W21'!$M$18:$N$18,'W21'!$M$20:$N$20,'W21'!$M$22:$N$22,'W21'!$M$24:$N$24,'W21'!$M$26:$N$26,'W21'!$M$28:$N$28,'W21'!$M$30:$N$30),"")</f>
        <v/>
      </c>
      <c r="AH31" s="57" t="str">
        <f>IF(SUM('W21'!$M$35:$N$35,'W21'!$M$37:$N$37,'W21'!$M$39:$N$39,'W21'!$M$41:$N$41,'W21'!$M$43:$N$43,'W21'!$M$45:$N$45,'W21'!$M$47:$N$47)&lt;&gt;0,SUM('W21'!$M$35:$N$35,'W21'!$M$37:$N$37,'W21'!$M$39:$N$39,'W21'!$M$41:$N$41,'W21'!$M$43:$N$43,'W21'!$M$45:$N$45,'W21'!$M$47:$N$47),"")</f>
        <v/>
      </c>
      <c r="AI31" s="57" t="str">
        <f>IF(SUM('W21'!$M$52:$N$52,'W21'!$M$54:$N$54,'W21'!$M$56:$N$56,'W21'!$M$58:$N$58,'W21'!$M$60:$N$60,'W21'!$M$62:$N$62,'W21'!$M$64:$N$64)&lt;&gt;0,SUM('W21'!$M$52:$N$52,'W21'!$M$54:$N$54,'W21'!$M$56:$N$56,'W21'!$M$58:$N$58,'W21'!$M$60:$N$60,'W21'!$M$62:$N$62,'W21'!$M$64:$N$64),"")</f>
        <v/>
      </c>
      <c r="AJ31" s="57" t="str">
        <f>IF(SUM('W21'!$M$69:$N$69,'W21'!$M$71:$N$71,'W21'!$M$73:$N$73,'W21'!$M$75:$N$75,'W21'!$M$77:$N$77,'W21'!$M$79:$N$79,'W21'!$M$81:$N$81)&lt;&gt;0,SUM('W21'!$M$69:$N$69,'W21'!$M$71:$N$71,'W21'!$M$73:$N$73,'W21'!$M$75:$N$75,'W21'!$M$77:$N$77,'W21'!$M$79:$N$79,'W21'!$M$81:$N$81),"")</f>
        <v/>
      </c>
      <c r="AK31" s="57" t="str">
        <f>IF(SUM('W21'!$M$86:$N$86,'W21'!$M$88:$N$88,'W21'!$M$90:$N$90,'W21'!$M$92:$N$92,'W21'!$M$94:$N$94,'W21'!$M$96:$N$96,'W21'!$M$98:$N$98)&lt;&gt;0,SUM('W21'!$M$86:$N$86,'W21'!$M$88:$N$88,'W21'!$M$90:$N$90,'W21'!$M$92:$N$92,'W21'!$M$94:$N$94,'W21'!$M$96:$N$96,'W21'!$M$98:$N$98),"")</f>
        <v/>
      </c>
      <c r="AL31" s="57" t="str">
        <f>IF(SUM('W21'!$M$103:$N$103,'W21'!$M$105:$N$105,'W21'!$M$107:$N$107,'W21'!$M$109:$N$109,'W21'!$M$111:$N$111,'W21'!$M$113:$N$113,'W21'!$M$115:$N$115)&lt;&gt;0,SUM('W21'!$M$103:$N$103,'W21'!$M$105:$N$105,'W21'!$M$107:$N$107,'W21'!$M$109:$N$109,'W21'!$M$111:$N$111,'W21'!$M$113:$N$113,'W21'!$M$115:$N$115),"")</f>
        <v/>
      </c>
      <c r="AM31" s="57" t="str">
        <f>IF(SUM('W21'!$M$120:$N$120,'W21'!$M$122:$N$122,'W21'!$M$124:$N$124,'W21'!$M$126:$N$126,'W21'!$M$128:$N$128,'W21'!$M$130:$N$130,'W21'!$M$132:$N$132)&lt;&gt;0,SUM('W21'!$M$120:$N$120,'W21'!$M$122:$N$122,'W21'!$M$124:$N$124,'W21'!$M$126:$N$126,'W21'!$M$128:$N$128,'W21'!$M$130:$N$130,'W21'!$M$132:$N$132),"")</f>
        <v/>
      </c>
      <c r="AN31" s="1"/>
      <c r="AO31" s="57" t="str">
        <f>IF(SUM('W21'!$O$18:$P$18,'W21'!$O$20:$P$20,'W21'!$O$22:$P$22,'W21'!$O$24:$P$24,'W21'!$O$26:$P$26,'W21'!$O$28:$P$28,'W21'!$O$30:$P$30)&lt;&gt;0,SUM('W21'!$O$18:$P$18,'W21'!$O$20:$P$20,'W21'!$O$22:$P$22,'W21'!$O$24:$P$24,'W21'!$O$26:$P$26,'W21'!$O$28:$P$28,'W21'!$O$30:$P$30),"")</f>
        <v/>
      </c>
      <c r="AP31" s="57" t="str">
        <f>IF(SUM('W21'!$O$35:$P$35,'W21'!$O$37:$P$37,'W21'!$O$39:$P$39,'W21'!$O$41:$P$41,'W21'!$O$43:$P$43,'W21'!$O$45:$P$45,'W21'!$O$47:$P$47)&lt;&gt;0,SUM('W21'!$O$35:$P$35,'W21'!$O$37:$P$37,'W21'!$O$39:$P$39,'W21'!$O$41:$P$41,'W21'!$O$43:$P$43,'W21'!$O$45:$P$45,'W21'!$O$47:$P$47),"")</f>
        <v/>
      </c>
      <c r="AQ31" s="57" t="str">
        <f>IF(SUM('W21'!$O$52:$P$52,'W21'!$O$54:$P$54,'W21'!$O$56:$P$56,'W21'!$O$58:$P$58,'W21'!$O$60:$P$60,'W21'!$O$62:$P$62,'W21'!$O$64:$P$64)&lt;&gt;0,SUM('W21'!$O$52:$P$52,'W21'!$O$54:$P$54,'W21'!$O$56:$P$56,'W21'!$O$58:$P$58,'W21'!$O$60:$P$60,'W21'!$O$62:$P$62,'W21'!$O$64:$P$64),"")</f>
        <v/>
      </c>
      <c r="AR31" s="57" t="str">
        <f>IF(SUM('W21'!$O$69:$P$69,'W21'!$O$71:$P$71,'W21'!$O$73:$P$73,'W21'!$O$75:$P$75,'W21'!$O$77:$P$77,'W21'!$O$79:$P$79,'W21'!$O$81:$P$81)&lt;&gt;0,SUM('W21'!$O$69:$P$69,'W21'!$O$71:$P$71,'W21'!$O$73:$P$73,'W21'!$O$75:$P$75,'W21'!$O$77:$P$77,'W21'!$O$79:$P$79,'W21'!$O$81:$P$81),"")</f>
        <v/>
      </c>
      <c r="AS31" s="57" t="str">
        <f>IF(SUM('W21'!$O$86:$P$86,'W21'!$O$88:$P$88,'W21'!$O$90:$P$90,'W21'!$O$92:$P$92,'W21'!$O$94:$P$94,'W21'!$O$96:$P$96,'W21'!$O$98:$P$98)&lt;&gt;0,SUM('W21'!$O$86:$P$86,'W21'!$O$88:$P$88,'W21'!$O$90:$P$90,'W21'!$O$92:$P$92,'W21'!$O$94:$P$94,'W21'!$O$96:$P$96,'W21'!$O$98:$P$98),"")</f>
        <v/>
      </c>
      <c r="AT31" s="57" t="str">
        <f>IF(SUM('W21'!$M$103:$N$103,'W21'!$M$105:$N$105,'W21'!$M$107:$N$107,'W21'!$M$109:$N$109,'W21'!$M$111:$N$111,'W21'!$M$113:$N$113,'W21'!$M$115:$N$115)&lt;&gt;0,SUM('W21'!$M$103:$N$103,'W21'!$M$105:$N$105,'W21'!$M$107:$N$107,'W21'!$M$109:$N$109,'W21'!$M$111:$N$111,'W21'!$M$113:$N$113,'W21'!$M$115:$N$115),"")</f>
        <v/>
      </c>
      <c r="AU31" s="57" t="str">
        <f>IF(SUM('W21'!$O$120:$P$120,'W21'!$O$122:$P$122,'W21'!$O$124:$P$124,'W21'!$O$126:$P$126,'W21'!$O$128:$P$128,'W21'!$O$130:$P$130,'W21'!$O$132:$P$132)&lt;&gt;0,SUM('W21'!$O$120:$P$120,'W21'!$O$122:$P$122,'W21'!$O$124:$P$124,'W21'!$O$126:$P$126,'W21'!$O$128:$P$128,'W21'!$O$130:$P$130,'W21'!$O$132:$P$132),"")</f>
        <v/>
      </c>
    </row>
    <row r="32" spans="2:47" ht="16" customHeight="1">
      <c r="B32" s="63">
        <v>22</v>
      </c>
      <c r="C32" s="92">
        <v>45803</v>
      </c>
      <c r="D32" s="92">
        <v>45804</v>
      </c>
      <c r="E32" s="92">
        <v>45805</v>
      </c>
      <c r="F32" s="92">
        <v>45806</v>
      </c>
      <c r="G32" s="92">
        <v>45807</v>
      </c>
      <c r="H32" s="92">
        <v>45808</v>
      </c>
      <c r="I32" s="92">
        <v>45809</v>
      </c>
      <c r="J32" s="104" t="str">
        <f t="shared" si="1"/>
        <v>Woche 22 / 2025</v>
      </c>
      <c r="K32" s="104" t="str">
        <f t="shared" si="2"/>
        <v>26. Mai 2025 bis 1. Juni 2025</v>
      </c>
      <c r="L32" s="92" t="b">
        <f t="shared" ca="1" si="0"/>
        <v>0</v>
      </c>
      <c r="M32" s="1"/>
      <c r="N32" s="108"/>
      <c r="O32" s="109"/>
      <c r="P32" s="1"/>
      <c r="Q32" s="57" t="str">
        <f>IF(SUM('W22'!$I$18:$J$18,'W22'!$I$20:$J$20,'W22'!$I$22:$J$22,'W22'!$I$24:$J$24,'W22'!$I$26:$J$26,'W22'!$I$28:$J$28,'W22'!$I$30:$J$30)&lt;&gt;0,SUM('W22'!$I$18:$J$18,'W22'!$I$20:$J$20,'W22'!$I$22:$J$22,'W22'!$I$24:$J$24,'W22'!$I$26:$J$26,'W22'!$I$28:$J$28,'W22'!$I$30:$J$30),"")</f>
        <v/>
      </c>
      <c r="R32" s="57" t="str">
        <f>IF(SUM('W22'!$I$35:$J$35,'W22'!$I$37:$J$37,'W22'!$I$39:$J$39,'W22'!$I$41:$J$41,'W22'!$I$43:$J$43,'W22'!$I$45:$J$45,'W22'!$I$47:$J$47)&lt;&gt;0,SUM('W22'!$I$35:$J$35,'W22'!$I$37:$J$37,'W22'!$I$39:$J$39,'W22'!$I$41:$J$41,'W22'!$I$43:$J$43,'W22'!$I$45:$J$45,'W22'!$I$47:$J$47),"")</f>
        <v/>
      </c>
      <c r="S32" s="57" t="str">
        <f>IF(SUM('W22'!$I$52:$J$52,'W22'!$I$54:$J$54,'W22'!$I$56:$J$56,'W22'!$I$58:$J$58,'W22'!$I$60:$J$60,'W22'!$I$62:$J$62,'W22'!$I$64:$J$64)&lt;&gt;0,SUM('W22'!$I$52:$J$52,'W22'!$I$54:$J$54,'W22'!$I$56:$J$56,'W22'!$I$58:$J$58,'W22'!$I$60:$J$60,'W22'!$I$62:$J$62,'W22'!$I$64:$J$64),"")</f>
        <v/>
      </c>
      <c r="T32" s="57" t="str">
        <f>IF(SUM('W22'!$I$69:$J$69,'W22'!$I$71:$J$71,'W22'!$I$73:$J$73,'W22'!$I$75:$J$75,'W22'!$I$77:$J$77,'W22'!$I$79:$J$79,'W22'!$I$81:$J$81)&lt;&gt;0,SUM('W22'!$I$69:$J$69,'W22'!$I$71:$J$71,'W22'!$I$73:$J$73,'W22'!$I$75:$J$75,'W22'!$I$77:$J$77,'W22'!$I$79:$J$79,'W22'!$I$81:$J$81),"")</f>
        <v/>
      </c>
      <c r="U32" s="57" t="str">
        <f>IF(SUM('W22'!$I$86:$J$86,'W22'!$I$88:$J$88,'W22'!$I$90:$J$90,'W22'!$I$92:$J$92,'W22'!$I$94:$J$94,'W22'!$I$96:$J$96,'W22'!$I$98:$J$98)&lt;&gt;0,SUM('W22'!$I$86:$J$86,'W22'!$I$88:$J$88,'W22'!$I$90:$J$90,'W22'!$I$92:$J$92,'W22'!$I$94:$J$94,'W22'!$I$96:$J$96,'W22'!$I$98:$J$98),"")</f>
        <v/>
      </c>
      <c r="V32" s="57" t="str">
        <f>IF(SUM('W22'!$I$103:$J$103,'W22'!$I$105:$J$105,'W22'!$I$107:$J$107,'W22'!$I$109:$J$109,'W22'!$I$111:$J$111,'W22'!$I$113:$J$113,'W22'!$I$115:$J$115)&lt;&gt;0,SUM('W22'!$I$103:$J$103,'W22'!$I$105:$J$105,'W22'!$I$107:$J$107,'W22'!$I$109:$J$109,'W22'!$I$111:$J$111,'W22'!$I$113:$J$113,'W22'!$I$115:$J$115),"")</f>
        <v/>
      </c>
      <c r="W32" s="57" t="str">
        <f>IF(SUM('W22'!$I$120:$J$120,'W22'!$I$122:$J$122,'W22'!$I$124:$J$124,'W22'!$I$126:$J$126,'W22'!$I$128:$J$128,'W22'!$I$130:$J$130,'W22'!$I$132:$J$132)&lt;&gt;0,SUM('W22'!$I$120:$J$120,'W22'!$I$122:$J$122,'W22'!$I$124:$J$124,'W22'!$I$126:$J$126,'W22'!$I$128:$J$128,'W22'!$I$130:$J$130,'W22'!$I$132:$J$132),"")</f>
        <v/>
      </c>
      <c r="X32" s="1"/>
      <c r="Y32" s="57" t="str">
        <f>IF(SUM('W22'!$K$18:$L$18,'W22'!$K$20:$L$20,'W22'!$K$22:$L$22,'W22'!$K$24:$L$24,'W22'!$K$26:$L$26,'W22'!$K$28:$L$28,'W22'!$K$30:$L$30)&lt;&gt;0,SUM('W22'!$K$18:$L$18,'W22'!$K$20:$L$20,'W22'!$K$22:$L$22,'W22'!$K$24:$L$24,'W22'!$K$26:$L$26,'W22'!$K$28:$L$28,'W22'!$K$30:$L$30),"")</f>
        <v/>
      </c>
      <c r="Z32" s="57" t="str">
        <f>IF(SUM('W22'!$K$35:$L$35,'W22'!$K$37:$L$37,'W22'!$K$39:$L$39,'W22'!$K$41:$L$41,'W22'!$K$43:$L$43,'W22'!$K$45:$L$45,'W22'!$K$47:$L$47)&lt;&gt;0,SUM('W22'!$K$35:$L$35,'W22'!$K$37:$L$37,'W22'!$K$39:$L$39,'W22'!$K$41:$L$41,'W22'!$K$43:$L$43,'W22'!$K$45:$L$45,'W22'!$K$47:$L$47),"")</f>
        <v/>
      </c>
      <c r="AA32" s="57" t="str">
        <f>IF(SUM('W22'!$K$52:$L$52,'W22'!$K$54:$L$54,'W22'!$K$56:$L$56,'W22'!$K$58:$L$58,'W22'!$K$60:$L$60,'W22'!$K$62:$L$62,'W22'!$K$64:$L$64)&lt;&gt;0,SUM('W22'!$K$52:$L$52,'W22'!$K$54:$L$54,'W22'!$K$56:$L$56,'W22'!$K$58:$L$58,'W22'!$K$60:$L$60,'W22'!$K$62:$L$62,'W22'!$K$64:$L$64),"")</f>
        <v/>
      </c>
      <c r="AB32" s="57" t="str">
        <f>IF(SUM('W22'!$K$69:$L$69,'W22'!$K$71:$L$71,'W22'!$K$73:$L$73,'W22'!$K$75:$L$75,'W22'!$K$77:$L$77,'W22'!$K$79:$L$79,'W22'!$K$81:$L$81)&lt;&gt;0,SUM('W22'!$K$69:$L$69,'W22'!$K$71:$L$71,'W22'!$K$73:$L$73,'W22'!$K$75:$L$75,'W22'!$K$77:$L$77,'W22'!$K$79:$L$79,'W22'!$K$81:$L$81),"")</f>
        <v/>
      </c>
      <c r="AC32" s="57" t="str">
        <f>IF(SUM('W22'!$K$86:$L$86,'W22'!$K$88:$L$88,'W22'!$K$90:$L$90,'W22'!$K$92:$L$92,'W22'!$K$94:$L$94,'W22'!$K$96:$L$96,'W22'!$K$98:$L$98)&lt;&gt;0,SUM('W22'!$K$86:$L$86,'W22'!$K$88:$L$88,'W22'!$K$90:$L$90,'W22'!$K$92:$L$92,'W22'!$K$94:$L$94,'W22'!$K$96:$L$96,'W22'!$K$98:$L$98),"")</f>
        <v/>
      </c>
      <c r="AD32" s="57" t="str">
        <f>IF(SUM('W22'!$K$103:$L$103,'W22'!$K$105:$L$105,'W22'!$K$107:$L$107,'W22'!$K$109:$L$109,'W22'!$K$111:$L$111,'W22'!$K$113:$L$113,'W22'!$K$115:$L$115)&lt;&gt;0,SUM('W22'!$K$86:$L$86,'W22'!$K$88:$L$88,'W22'!$K$90:$L$90,'W22'!$K$92:$L$92,'W22'!$K$94:$L$94,'W22'!$K$96:$L$96,'W22'!$K$98:$L$98),"")</f>
        <v/>
      </c>
      <c r="AE32" s="57" t="str">
        <f>IF(SUM('W22'!$K$120:$L$120,'W22'!$K$122:$L$122,'W22'!$K$124:$L$124,'W22'!$K$126:$L$126,'W22'!$K$128:$L$128,'W22'!$K$130:$L$130,'W22'!$K$132:$L$132)&lt;&gt;0,SUM('W22'!$K$120:$L$120,'W22'!$K$122:$L$122,'W22'!$K$124:$L$124,'W22'!$K$126:$L$126,'W22'!$K$128:$L$128,'W22'!$K$130:$L$130,'W22'!$K$132:$L$132),"")</f>
        <v/>
      </c>
      <c r="AF32" s="1"/>
      <c r="AG32" s="57" t="str">
        <f>IF(SUM('W22'!$M$18:$N$18,'W22'!$M$20:$N$20,'W22'!$M$22:$N$22,'W22'!$M$24:$N$24,'W22'!$M$26:$N$26,'W22'!$M$28:$N$28,'W22'!$M$30:$N$30)&lt;&gt;0,SUM('W22'!$M$18:$N$18,'W22'!$M$20:$N$20,'W22'!$M$22:$N$22,'W22'!$M$24:$N$24,'W22'!$M$26:$N$26,'W22'!$M$28:$N$28,'W22'!$M$30:$N$30),"")</f>
        <v/>
      </c>
      <c r="AH32" s="57" t="str">
        <f>IF(SUM('W22'!$M$35:$N$35,'W22'!$M$37:$N$37,'W22'!$M$39:$N$39,'W22'!$M$41:$N$41,'W22'!$M$43:$N$43,'W22'!$M$45:$N$45,'W22'!$M$47:$N$47)&lt;&gt;0,SUM('W22'!$M$35:$N$35,'W22'!$M$37:$N$37,'W22'!$M$39:$N$39,'W22'!$M$41:$N$41,'W22'!$M$43:$N$43,'W22'!$M$45:$N$45,'W22'!$M$47:$N$47),"")</f>
        <v/>
      </c>
      <c r="AI32" s="57" t="str">
        <f>IF(SUM('W22'!$M$52:$N$52,'W22'!$M$54:$N$54,'W22'!$M$56:$N$56,'W22'!$M$58:$N$58,'W22'!$M$60:$N$60,'W22'!$M$62:$N$62,'W22'!$M$64:$N$64)&lt;&gt;0,SUM('W22'!$M$52:$N$52,'W22'!$M$54:$N$54,'W22'!$M$56:$N$56,'W22'!$M$58:$N$58,'W22'!$M$60:$N$60,'W22'!$M$62:$N$62,'W22'!$M$64:$N$64),"")</f>
        <v/>
      </c>
      <c r="AJ32" s="57" t="str">
        <f>IF(SUM('W22'!$M$69:$N$69,'W22'!$M$71:$N$71,'W22'!$M$73:$N$73,'W22'!$M$75:$N$75,'W22'!$M$77:$N$77,'W22'!$M$79:$N$79,'W22'!$M$81:$N$81)&lt;&gt;0,SUM('W22'!$M$69:$N$69,'W22'!$M$71:$N$71,'W22'!$M$73:$N$73,'W22'!$M$75:$N$75,'W22'!$M$77:$N$77,'W22'!$M$79:$N$79,'W22'!$M$81:$N$81),"")</f>
        <v/>
      </c>
      <c r="AK32" s="57" t="str">
        <f>IF(SUM('W22'!$M$86:$N$86,'W22'!$M$88:$N$88,'W22'!$M$90:$N$90,'W22'!$M$92:$N$92,'W22'!$M$94:$N$94,'W22'!$M$96:$N$96,'W22'!$M$98:$N$98)&lt;&gt;0,SUM('W22'!$M$86:$N$86,'W22'!$M$88:$N$88,'W22'!$M$90:$N$90,'W22'!$M$92:$N$92,'W22'!$M$94:$N$94,'W22'!$M$96:$N$96,'W22'!$M$98:$N$98),"")</f>
        <v/>
      </c>
      <c r="AL32" s="57" t="str">
        <f>IF(SUM('W22'!$M$103:$N$103,'W22'!$M$105:$N$105,'W22'!$M$107:$N$107,'W22'!$M$109:$N$109,'W22'!$M$111:$N$111,'W22'!$M$113:$N$113,'W22'!$M$115:$N$115)&lt;&gt;0,SUM('W22'!$M$103:$N$103,'W22'!$M$105:$N$105,'W22'!$M$107:$N$107,'W22'!$M$109:$N$109,'W22'!$M$111:$N$111,'W22'!$M$113:$N$113,'W22'!$M$115:$N$115),"")</f>
        <v/>
      </c>
      <c r="AM32" s="57" t="str">
        <f>IF(SUM('W22'!$M$120:$N$120,'W22'!$M$122:$N$122,'W22'!$M$124:$N$124,'W22'!$M$126:$N$126,'W22'!$M$128:$N$128,'W22'!$M$130:$N$130,'W22'!$M$132:$N$132)&lt;&gt;0,SUM('W22'!$M$120:$N$120,'W22'!$M$122:$N$122,'W22'!$M$124:$N$124,'W22'!$M$126:$N$126,'W22'!$M$128:$N$128,'W22'!$M$130:$N$130,'W22'!$M$132:$N$132),"")</f>
        <v/>
      </c>
      <c r="AN32" s="1"/>
      <c r="AO32" s="57" t="str">
        <f>IF(SUM('W22'!$O$18:$P$18,'W22'!$O$20:$P$20,'W22'!$O$22:$P$22,'W22'!$O$24:$P$24,'W22'!$O$26:$P$26,'W22'!$O$28:$P$28,'W22'!$O$30:$P$30)&lt;&gt;0,SUM('W22'!$O$18:$P$18,'W22'!$O$20:$P$20,'W22'!$O$22:$P$22,'W22'!$O$24:$P$24,'W22'!$O$26:$P$26,'W22'!$O$28:$P$28,'W22'!$O$30:$P$30),"")</f>
        <v/>
      </c>
      <c r="AP32" s="57" t="str">
        <f>IF(SUM('W22'!$O$35:$P$35,'W22'!$O$37:$P$37,'W22'!$O$39:$P$39,'W22'!$O$41:$P$41,'W22'!$O$43:$P$43,'W22'!$O$45:$P$45,'W22'!$O$47:$P$47)&lt;&gt;0,SUM('W22'!$O$35:$P$35,'W22'!$O$37:$P$37,'W22'!$O$39:$P$39,'W22'!$O$41:$P$41,'W22'!$O$43:$P$43,'W22'!$O$45:$P$45,'W22'!$O$47:$P$47),"")</f>
        <v/>
      </c>
      <c r="AQ32" s="57" t="str">
        <f>IF(SUM('W22'!$O$52:$P$52,'W22'!$O$54:$P$54,'W22'!$O$56:$P$56,'W22'!$O$58:$P$58,'W22'!$O$60:$P$60,'W22'!$O$62:$P$62,'W22'!$O$64:$P$64)&lt;&gt;0,SUM('W22'!$O$52:$P$52,'W22'!$O$54:$P$54,'W22'!$O$56:$P$56,'W22'!$O$58:$P$58,'W22'!$O$60:$P$60,'W22'!$O$62:$P$62,'W22'!$O$64:$P$64),"")</f>
        <v/>
      </c>
      <c r="AR32" s="57" t="str">
        <f>IF(SUM('W22'!$O$69:$P$69,'W22'!$O$71:$P$71,'W22'!$O$73:$P$73,'W22'!$O$75:$P$75,'W22'!$O$77:$P$77,'W22'!$O$79:$P$79,'W22'!$O$81:$P$81)&lt;&gt;0,SUM('W22'!$O$69:$P$69,'W22'!$O$71:$P$71,'W22'!$O$73:$P$73,'W22'!$O$75:$P$75,'W22'!$O$77:$P$77,'W22'!$O$79:$P$79,'W22'!$O$81:$P$81),"")</f>
        <v/>
      </c>
      <c r="AS32" s="57" t="str">
        <f>IF(SUM('W22'!$O$86:$P$86,'W22'!$O$88:$P$88,'W22'!$O$90:$P$90,'W22'!$O$92:$P$92,'W22'!$O$94:$P$94,'W22'!$O$96:$P$96,'W22'!$O$98:$P$98)&lt;&gt;0,SUM('W22'!$O$86:$P$86,'W22'!$O$88:$P$88,'W22'!$O$90:$P$90,'W22'!$O$92:$P$92,'W22'!$O$94:$P$94,'W22'!$O$96:$P$96,'W22'!$O$98:$P$98),"")</f>
        <v/>
      </c>
      <c r="AT32" s="57" t="str">
        <f>IF(SUM('W22'!$M$103:$N$103,'W22'!$M$105:$N$105,'W22'!$M$107:$N$107,'W22'!$M$109:$N$109,'W22'!$M$111:$N$111,'W22'!$M$113:$N$113,'W22'!$M$115:$N$115)&lt;&gt;0,SUM('W22'!$M$103:$N$103,'W22'!$M$105:$N$105,'W22'!$M$107:$N$107,'W22'!$M$109:$N$109,'W22'!$M$111:$N$111,'W22'!$M$113:$N$113,'W22'!$M$115:$N$115),"")</f>
        <v/>
      </c>
      <c r="AU32" s="57" t="str">
        <f>IF(SUM('W22'!$O$120:$P$120,'W22'!$O$122:$P$122,'W22'!$O$124:$P$124,'W22'!$O$126:$P$126,'W22'!$O$128:$P$128,'W22'!$O$130:$P$130,'W22'!$O$132:$P$132)&lt;&gt;0,SUM('W22'!$O$120:$P$120,'W22'!$O$122:$P$122,'W22'!$O$124:$P$124,'W22'!$O$126:$P$126,'W22'!$O$128:$P$128,'W22'!$O$130:$P$130,'W22'!$O$132:$P$132),"")</f>
        <v/>
      </c>
    </row>
    <row r="33" spans="2:47" ht="16" customHeight="1">
      <c r="B33" s="63">
        <v>23</v>
      </c>
      <c r="C33" s="92">
        <v>45810</v>
      </c>
      <c r="D33" s="92">
        <v>45811</v>
      </c>
      <c r="E33" s="92">
        <v>45812</v>
      </c>
      <c r="F33" s="92">
        <v>45813</v>
      </c>
      <c r="G33" s="92">
        <v>45814</v>
      </c>
      <c r="H33" s="92">
        <v>45815</v>
      </c>
      <c r="I33" s="92">
        <v>45816</v>
      </c>
      <c r="J33" s="104" t="str">
        <f t="shared" si="1"/>
        <v>Woche 23 / 2025</v>
      </c>
      <c r="K33" s="104" t="str">
        <f t="shared" si="2"/>
        <v>2. Juni 2025 bis 8. Juni 2025</v>
      </c>
      <c r="L33" s="92" t="b">
        <f t="shared" ca="1" si="0"/>
        <v>0</v>
      </c>
      <c r="M33" s="1"/>
      <c r="N33" s="108"/>
      <c r="O33" s="109"/>
      <c r="P33" s="1"/>
      <c r="Q33" s="57" t="str">
        <f>IF(SUM('W23'!$I$18:$J$18,'W23'!$I$20:$J$20,'W23'!$I$22:$J$22,'W23'!$I$24:$J$24,'W23'!$I$26:$J$26,'W23'!$I$28:$J$28,'W23'!$I$30:$J$30)&lt;&gt;0,SUM('W23'!$I$18:$J$18,'W23'!$I$20:$J$20,'W23'!$I$22:$J$22,'W23'!$I$24:$J$24,'W23'!$I$26:$J$26,'W23'!$I$28:$J$28,'W23'!$I$30:$J$30),"")</f>
        <v/>
      </c>
      <c r="R33" s="57" t="str">
        <f>IF(SUM('W23'!$I$35:$J$35,'W23'!$I$37:$J$37,'W23'!$I$39:$J$39,'W23'!$I$41:$J$41,'W23'!$I$43:$J$43,'W23'!$I$45:$J$45,'W23'!$I$47:$J$47)&lt;&gt;0,SUM('W23'!$I$35:$J$35,'W23'!$I$37:$J$37,'W23'!$I$39:$J$39,'W23'!$I$41:$J$41,'W23'!$I$43:$J$43,'W23'!$I$45:$J$45,'W23'!$I$47:$J$47),"")</f>
        <v/>
      </c>
      <c r="S33" s="57" t="str">
        <f>IF(SUM('W23'!$I$52:$J$52,'W23'!$I$54:$J$54,'W23'!$I$56:$J$56,'W23'!$I$58:$J$58,'W23'!$I$60:$J$60,'W23'!$I$62:$J$62,'W23'!$I$64:$J$64)&lt;&gt;0,SUM('W23'!$I$52:$J$52,'W23'!$I$54:$J$54,'W23'!$I$56:$J$56,'W23'!$I$58:$J$58,'W23'!$I$60:$J$60,'W23'!$I$62:$J$62,'W23'!$I$64:$J$64),"")</f>
        <v/>
      </c>
      <c r="T33" s="57" t="str">
        <f>IF(SUM('W23'!$I$69:$J$69,'W23'!$I$71:$J$71,'W23'!$I$73:$J$73,'W23'!$I$75:$J$75,'W23'!$I$77:$J$77,'W23'!$I$79:$J$79,'W23'!$I$81:$J$81)&lt;&gt;0,SUM('W23'!$I$69:$J$69,'W23'!$I$71:$J$71,'W23'!$I$73:$J$73,'W23'!$I$75:$J$75,'W23'!$I$77:$J$77,'W23'!$I$79:$J$79,'W23'!$I$81:$J$81),"")</f>
        <v/>
      </c>
      <c r="U33" s="57" t="str">
        <f>IF(SUM('W23'!$I$86:$J$86,'W23'!$I$88:$J$88,'W23'!$I$90:$J$90,'W23'!$I$92:$J$92,'W23'!$I$94:$J$94,'W23'!$I$96:$J$96,'W23'!$I$98:$J$98)&lt;&gt;0,SUM('W23'!$I$86:$J$86,'W23'!$I$88:$J$88,'W23'!$I$90:$J$90,'W23'!$I$92:$J$92,'W23'!$I$94:$J$94,'W23'!$I$96:$J$96,'W23'!$I$98:$J$98),"")</f>
        <v/>
      </c>
      <c r="V33" s="57" t="str">
        <f>IF(SUM('W23'!$I$103:$J$103,'W23'!$I$105:$J$105,'W23'!$I$107:$J$107,'W23'!$I$109:$J$109,'W23'!$I$111:$J$111,'W23'!$I$113:$J$113,'W23'!$I$115:$J$115)&lt;&gt;0,SUM('W23'!$I$103:$J$103,'W23'!$I$105:$J$105,'W23'!$I$107:$J$107,'W23'!$I$109:$J$109,'W23'!$I$111:$J$111,'W23'!$I$113:$J$113,'W23'!$I$115:$J$115),"")</f>
        <v/>
      </c>
      <c r="W33" s="57" t="str">
        <f>IF(SUM('W23'!$I$120:$J$120,'W23'!$I$122:$J$122,'W23'!$I$124:$J$124,'W23'!$I$126:$J$126,'W23'!$I$128:$J$128,'W23'!$I$130:$J$130,'W23'!$I$132:$J$132)&lt;&gt;0,SUM('W23'!$I$120:$J$120,'W23'!$I$122:$J$122,'W23'!$I$124:$J$124,'W23'!$I$126:$J$126,'W23'!$I$128:$J$128,'W23'!$I$130:$J$130,'W23'!$I$132:$J$132),"")</f>
        <v/>
      </c>
      <c r="X33" s="1"/>
      <c r="Y33" s="57" t="str">
        <f>IF(SUM('W23'!$K$18:$L$18,'W23'!$K$20:$L$20,'W23'!$K$22:$L$22,'W23'!$K$24:$L$24,'W23'!$K$26:$L$26,'W23'!$K$28:$L$28,'W23'!$K$30:$L$30)&lt;&gt;0,SUM('W23'!$K$18:$L$18,'W23'!$K$20:$L$20,'W23'!$K$22:$L$22,'W23'!$K$24:$L$24,'W23'!$K$26:$L$26,'W23'!$K$28:$L$28,'W23'!$K$30:$L$30),"")</f>
        <v/>
      </c>
      <c r="Z33" s="57" t="str">
        <f>IF(SUM('W23'!$K$35:$L$35,'W23'!$K$37:$L$37,'W23'!$K$39:$L$39,'W23'!$K$41:$L$41,'W23'!$K$43:$L$43,'W23'!$K$45:$L$45,'W23'!$K$47:$L$47)&lt;&gt;0,SUM('W23'!$K$35:$L$35,'W23'!$K$37:$L$37,'W23'!$K$39:$L$39,'W23'!$K$41:$L$41,'W23'!$K$43:$L$43,'W23'!$K$45:$L$45,'W23'!$K$47:$L$47),"")</f>
        <v/>
      </c>
      <c r="AA33" s="57" t="str">
        <f>IF(SUM('W23'!$K$52:$L$52,'W23'!$K$54:$L$54,'W23'!$K$56:$L$56,'W23'!$K$58:$L$58,'W23'!$K$60:$L$60,'W23'!$K$62:$L$62,'W23'!$K$64:$L$64)&lt;&gt;0,SUM('W23'!$K$52:$L$52,'W23'!$K$54:$L$54,'W23'!$K$56:$L$56,'W23'!$K$58:$L$58,'W23'!$K$60:$L$60,'W23'!$K$62:$L$62,'W23'!$K$64:$L$64),"")</f>
        <v/>
      </c>
      <c r="AB33" s="57" t="str">
        <f>IF(SUM('W23'!$K$69:$L$69,'W23'!$K$71:$L$71,'W23'!$K$73:$L$73,'W23'!$K$75:$L$75,'W23'!$K$77:$L$77,'W23'!$K$79:$L$79,'W23'!$K$81:$L$81)&lt;&gt;0,SUM('W23'!$K$69:$L$69,'W23'!$K$71:$L$71,'W23'!$K$73:$L$73,'W23'!$K$75:$L$75,'W23'!$K$77:$L$77,'W23'!$K$79:$L$79,'W23'!$K$81:$L$81),"")</f>
        <v/>
      </c>
      <c r="AC33" s="57" t="str">
        <f>IF(SUM('W23'!$K$86:$L$86,'W23'!$K$88:$L$88,'W23'!$K$90:$L$90,'W23'!$K$92:$L$92,'W23'!$K$94:$L$94,'W23'!$K$96:$L$96,'W23'!$K$98:$L$98)&lt;&gt;0,SUM('W23'!$K$86:$L$86,'W23'!$K$88:$L$88,'W23'!$K$90:$L$90,'W23'!$K$92:$L$92,'W23'!$K$94:$L$94,'W23'!$K$96:$L$96,'W23'!$K$98:$L$98),"")</f>
        <v/>
      </c>
      <c r="AD33" s="57" t="str">
        <f>IF(SUM('W23'!$K$103:$L$103,'W23'!$K$105:$L$105,'W23'!$K$107:$L$107,'W23'!$K$109:$L$109,'W23'!$K$111:$L$111,'W23'!$K$113:$L$113,'W23'!$K$115:$L$115)&lt;&gt;0,SUM('W23'!$K$86:$L$86,'W23'!$K$88:$L$88,'W23'!$K$90:$L$90,'W23'!$K$92:$L$92,'W23'!$K$94:$L$94,'W23'!$K$96:$L$96,'W23'!$K$98:$L$98),"")</f>
        <v/>
      </c>
      <c r="AE33" s="57" t="str">
        <f>IF(SUM('W23'!$K$120:$L$120,'W23'!$K$122:$L$122,'W23'!$K$124:$L$124,'W23'!$K$126:$L$126,'W23'!$K$128:$L$128,'W23'!$K$130:$L$130,'W23'!$K$132:$L$132)&lt;&gt;0,SUM('W23'!$K$120:$L$120,'W23'!$K$122:$L$122,'W23'!$K$124:$L$124,'W23'!$K$126:$L$126,'W23'!$K$128:$L$128,'W23'!$K$130:$L$130,'W23'!$K$132:$L$132),"")</f>
        <v/>
      </c>
      <c r="AF33" s="1"/>
      <c r="AG33" s="57" t="str">
        <f>IF(SUM('W23'!$M$18:$N$18,'W23'!$M$20:$N$20,'W23'!$M$22:$N$22,'W23'!$M$24:$N$24,'W23'!$M$26:$N$26,'W23'!$M$28:$N$28,'W23'!$M$30:$N$30)&lt;&gt;0,SUM('W23'!$M$18:$N$18,'W23'!$M$20:$N$20,'W23'!$M$22:$N$22,'W23'!$M$24:$N$24,'W23'!$M$26:$N$26,'W23'!$M$28:$N$28,'W23'!$M$30:$N$30),"")</f>
        <v/>
      </c>
      <c r="AH33" s="57" t="str">
        <f>IF(SUM('W23'!$M$35:$N$35,'W23'!$M$37:$N$37,'W23'!$M$39:$N$39,'W23'!$M$41:$N$41,'W23'!$M$43:$N$43,'W23'!$M$45:$N$45,'W23'!$M$47:$N$47)&lt;&gt;0,SUM('W23'!$M$35:$N$35,'W23'!$M$37:$N$37,'W23'!$M$39:$N$39,'W23'!$M$41:$N$41,'W23'!$M$43:$N$43,'W23'!$M$45:$N$45,'W23'!$M$47:$N$47),"")</f>
        <v/>
      </c>
      <c r="AI33" s="57" t="str">
        <f>IF(SUM('W23'!$M$52:$N$52,'W23'!$M$54:$N$54,'W23'!$M$56:$N$56,'W23'!$M$58:$N$58,'W23'!$M$60:$N$60,'W23'!$M$62:$N$62,'W23'!$M$64:$N$64)&lt;&gt;0,SUM('W23'!$M$52:$N$52,'W23'!$M$54:$N$54,'W23'!$M$56:$N$56,'W23'!$M$58:$N$58,'W23'!$M$60:$N$60,'W23'!$M$62:$N$62,'W23'!$M$64:$N$64),"")</f>
        <v/>
      </c>
      <c r="AJ33" s="57" t="str">
        <f>IF(SUM('W23'!$M$69:$N$69,'W23'!$M$71:$N$71,'W23'!$M$73:$N$73,'W23'!$M$75:$N$75,'W23'!$M$77:$N$77,'W23'!$M$79:$N$79,'W23'!$M$81:$N$81)&lt;&gt;0,SUM('W23'!$M$69:$N$69,'W23'!$M$71:$N$71,'W23'!$M$73:$N$73,'W23'!$M$75:$N$75,'W23'!$M$77:$N$77,'W23'!$M$79:$N$79,'W23'!$M$81:$N$81),"")</f>
        <v/>
      </c>
      <c r="AK33" s="57" t="str">
        <f>IF(SUM('W23'!$M$86:$N$86,'W23'!$M$88:$N$88,'W23'!$M$90:$N$90,'W23'!$M$92:$N$92,'W23'!$M$94:$N$94,'W23'!$M$96:$N$96,'W23'!$M$98:$N$98)&lt;&gt;0,SUM('W23'!$M$86:$N$86,'W23'!$M$88:$N$88,'W23'!$M$90:$N$90,'W23'!$M$92:$N$92,'W23'!$M$94:$N$94,'W23'!$M$96:$N$96,'W23'!$M$98:$N$98),"")</f>
        <v/>
      </c>
      <c r="AL33" s="57" t="str">
        <f>IF(SUM('W23'!$M$103:$N$103,'W23'!$M$105:$N$105,'W23'!$M$107:$N$107,'W23'!$M$109:$N$109,'W23'!$M$111:$N$111,'W23'!$M$113:$N$113,'W23'!$M$115:$N$115)&lt;&gt;0,SUM('W23'!$M$103:$N$103,'W23'!$M$105:$N$105,'W23'!$M$107:$N$107,'W23'!$M$109:$N$109,'W23'!$M$111:$N$111,'W23'!$M$113:$N$113,'W23'!$M$115:$N$115),"")</f>
        <v/>
      </c>
      <c r="AM33" s="57" t="str">
        <f>IF(SUM('W23'!$M$120:$N$120,'W23'!$M$122:$N$122,'W23'!$M$124:$N$124,'W23'!$M$126:$N$126,'W23'!$M$128:$N$128,'W23'!$M$130:$N$130,'W23'!$M$132:$N$132)&lt;&gt;0,SUM('W23'!$M$120:$N$120,'W23'!$M$122:$N$122,'W23'!$M$124:$N$124,'W23'!$M$126:$N$126,'W23'!$M$128:$N$128,'W23'!$M$130:$N$130,'W23'!$M$132:$N$132),"")</f>
        <v/>
      </c>
      <c r="AN33" s="1"/>
      <c r="AO33" s="57" t="str">
        <f>IF(SUM('W23'!$O$18:$P$18,'W23'!$O$20:$P$20,'W23'!$O$22:$P$22,'W23'!$O$24:$P$24,'W23'!$O$26:$P$26,'W23'!$O$28:$P$28,'W23'!$O$30:$P$30)&lt;&gt;0,SUM('W23'!$O$18:$P$18,'W23'!$O$20:$P$20,'W23'!$O$22:$P$22,'W23'!$O$24:$P$24,'W23'!$O$26:$P$26,'W23'!$O$28:$P$28,'W23'!$O$30:$P$30),"")</f>
        <v/>
      </c>
      <c r="AP33" s="57" t="str">
        <f>IF(SUM('W23'!$O$35:$P$35,'W23'!$O$37:$P$37,'W23'!$O$39:$P$39,'W23'!$O$41:$P$41,'W23'!$O$43:$P$43,'W23'!$O$45:$P$45,'W23'!$O$47:$P$47)&lt;&gt;0,SUM('W23'!$O$35:$P$35,'W23'!$O$37:$P$37,'W23'!$O$39:$P$39,'W23'!$O$41:$P$41,'W23'!$O$43:$P$43,'W23'!$O$45:$P$45,'W23'!$O$47:$P$47),"")</f>
        <v/>
      </c>
      <c r="AQ33" s="57" t="str">
        <f>IF(SUM('W23'!$O$52:$P$52,'W23'!$O$54:$P$54,'W23'!$O$56:$P$56,'W23'!$O$58:$P$58,'W23'!$O$60:$P$60,'W23'!$O$62:$P$62,'W23'!$O$64:$P$64)&lt;&gt;0,SUM('W23'!$O$52:$P$52,'W23'!$O$54:$P$54,'W23'!$O$56:$P$56,'W23'!$O$58:$P$58,'W23'!$O$60:$P$60,'W23'!$O$62:$P$62,'W23'!$O$64:$P$64),"")</f>
        <v/>
      </c>
      <c r="AR33" s="57" t="str">
        <f>IF(SUM('W23'!$O$69:$P$69,'W23'!$O$71:$P$71,'W23'!$O$73:$P$73,'W23'!$O$75:$P$75,'W23'!$O$77:$P$77,'W23'!$O$79:$P$79,'W23'!$O$81:$P$81)&lt;&gt;0,SUM('W23'!$O$69:$P$69,'W23'!$O$71:$P$71,'W23'!$O$73:$P$73,'W23'!$O$75:$P$75,'W23'!$O$77:$P$77,'W23'!$O$79:$P$79,'W23'!$O$81:$P$81),"")</f>
        <v/>
      </c>
      <c r="AS33" s="57" t="str">
        <f>IF(SUM('W23'!$O$86:$P$86,'W23'!$O$88:$P$88,'W23'!$O$90:$P$90,'W23'!$O$92:$P$92,'W23'!$O$94:$P$94,'W23'!$O$96:$P$96,'W23'!$O$98:$P$98)&lt;&gt;0,SUM('W23'!$O$86:$P$86,'W23'!$O$88:$P$88,'W23'!$O$90:$P$90,'W23'!$O$92:$P$92,'W23'!$O$94:$P$94,'W23'!$O$96:$P$96,'W23'!$O$98:$P$98),"")</f>
        <v/>
      </c>
      <c r="AT33" s="57" t="str">
        <f>IF(SUM('W23'!$M$103:$N$103,'W23'!$M$105:$N$105,'W23'!$M$107:$N$107,'W23'!$M$109:$N$109,'W23'!$M$111:$N$111,'W23'!$M$113:$N$113,'W23'!$M$115:$N$115)&lt;&gt;0,SUM('W23'!$M$103:$N$103,'W23'!$M$105:$N$105,'W23'!$M$107:$N$107,'W23'!$M$109:$N$109,'W23'!$M$111:$N$111,'W23'!$M$113:$N$113,'W23'!$M$115:$N$115),"")</f>
        <v/>
      </c>
      <c r="AU33" s="57" t="str">
        <f>IF(SUM('W23'!$O$120:$P$120,'W23'!$O$122:$P$122,'W23'!$O$124:$P$124,'W23'!$O$126:$P$126,'W23'!$O$128:$P$128,'W23'!$O$130:$P$130,'W23'!$O$132:$P$132)&lt;&gt;0,SUM('W23'!$O$120:$P$120,'W23'!$O$122:$P$122,'W23'!$O$124:$P$124,'W23'!$O$126:$P$126,'W23'!$O$128:$P$128,'W23'!$O$130:$P$130,'W23'!$O$132:$P$132),"")</f>
        <v/>
      </c>
    </row>
    <row r="34" spans="2:47" ht="16" customHeight="1">
      <c r="B34" s="63">
        <v>24</v>
      </c>
      <c r="C34" s="92">
        <v>45817</v>
      </c>
      <c r="D34" s="92">
        <v>45818</v>
      </c>
      <c r="E34" s="92">
        <v>45819</v>
      </c>
      <c r="F34" s="92">
        <v>45820</v>
      </c>
      <c r="G34" s="92">
        <v>45821</v>
      </c>
      <c r="H34" s="92">
        <v>45822</v>
      </c>
      <c r="I34" s="92">
        <v>45823</v>
      </c>
      <c r="J34" s="104" t="str">
        <f t="shared" si="1"/>
        <v>Woche 24 / 2025</v>
      </c>
      <c r="K34" s="104" t="str">
        <f t="shared" si="2"/>
        <v>9. Juni 2025 bis 15. Juni 2025</v>
      </c>
      <c r="L34" s="92" t="b">
        <f t="shared" ca="1" si="0"/>
        <v>0</v>
      </c>
      <c r="M34" s="1"/>
      <c r="N34" s="108"/>
      <c r="O34" s="109"/>
      <c r="P34" s="1"/>
      <c r="Q34" s="57" t="str">
        <f>IF(SUM('W24'!$I$18:$J$18,'W24'!$I$20:$J$20,'W24'!$I$22:$J$22,'W24'!$I$24:$J$24,'W24'!$I$26:$J$26,'W24'!$I$28:$J$28,'W24'!$I$30:$J$30)&lt;&gt;0,SUM('W24'!$I$18:$J$18,'W24'!$I$20:$J$20,'W24'!$I$22:$J$22,'W24'!$I$24:$J$24,'W24'!$I$26:$J$26,'W24'!$I$28:$J$28,'W24'!$I$30:$J$30),"")</f>
        <v/>
      </c>
      <c r="R34" s="57" t="str">
        <f>IF(SUM('W24'!$I$35:$J$35,'W24'!$I$37:$J$37,'W24'!$I$39:$J$39,'W24'!$I$41:$J$41,'W24'!$I$43:$J$43,'W24'!$I$45:$J$45,'W24'!$I$47:$J$47)&lt;&gt;0,SUM('W24'!$I$35:$J$35,'W24'!$I$37:$J$37,'W24'!$I$39:$J$39,'W24'!$I$41:$J$41,'W24'!$I$43:$J$43,'W24'!$I$45:$J$45,'W24'!$I$47:$J$47),"")</f>
        <v/>
      </c>
      <c r="S34" s="57" t="str">
        <f>IF(SUM('W24'!$I$52:$J$52,'W24'!$I$54:$J$54,'W24'!$I$56:$J$56,'W24'!$I$58:$J$58,'W24'!$I$60:$J$60,'W24'!$I$62:$J$62,'W24'!$I$64:$J$64)&lt;&gt;0,SUM('W24'!$I$52:$J$52,'W24'!$I$54:$J$54,'W24'!$I$56:$J$56,'W24'!$I$58:$J$58,'W24'!$I$60:$J$60,'W24'!$I$62:$J$62,'W24'!$I$64:$J$64),"")</f>
        <v/>
      </c>
      <c r="T34" s="57" t="str">
        <f>IF(SUM('W24'!$I$69:$J$69,'W24'!$I$71:$J$71,'W24'!$I$73:$J$73,'W24'!$I$75:$J$75,'W24'!$I$77:$J$77,'W24'!$I$79:$J$79,'W24'!$I$81:$J$81)&lt;&gt;0,SUM('W24'!$I$69:$J$69,'W24'!$I$71:$J$71,'W24'!$I$73:$J$73,'W24'!$I$75:$J$75,'W24'!$I$77:$J$77,'W24'!$I$79:$J$79,'W24'!$I$81:$J$81),"")</f>
        <v/>
      </c>
      <c r="U34" s="57" t="str">
        <f>IF(SUM('W24'!$I$86:$J$86,'W24'!$I$88:$J$88,'W24'!$I$90:$J$90,'W24'!$I$92:$J$92,'W24'!$I$94:$J$94,'W24'!$I$96:$J$96,'W24'!$I$98:$J$98)&lt;&gt;0,SUM('W24'!$I$86:$J$86,'W24'!$I$88:$J$88,'W24'!$I$90:$J$90,'W24'!$I$92:$J$92,'W24'!$I$94:$J$94,'W24'!$I$96:$J$96,'W24'!$I$98:$J$98),"")</f>
        <v/>
      </c>
      <c r="V34" s="57" t="str">
        <f>IF(SUM('W24'!$I$103:$J$103,'W24'!$I$105:$J$105,'W24'!$I$107:$J$107,'W24'!$I$109:$J$109,'W24'!$I$111:$J$111,'W24'!$I$113:$J$113,'W24'!$I$115:$J$115)&lt;&gt;0,SUM('W24'!$I$103:$J$103,'W24'!$I$105:$J$105,'W24'!$I$107:$J$107,'W24'!$I$109:$J$109,'W24'!$I$111:$J$111,'W24'!$I$113:$J$113,'W24'!$I$115:$J$115),"")</f>
        <v/>
      </c>
      <c r="W34" s="57" t="str">
        <f>IF(SUM('W24'!$I$120:$J$120,'W24'!$I$122:$J$122,'W24'!$I$124:$J$124,'W24'!$I$126:$J$126,'W24'!$I$128:$J$128,'W24'!$I$130:$J$130,'W24'!$I$132:$J$132)&lt;&gt;0,SUM('W24'!$I$120:$J$120,'W24'!$I$122:$J$122,'W24'!$I$124:$J$124,'W24'!$I$126:$J$126,'W24'!$I$128:$J$128,'W24'!$I$130:$J$130,'W24'!$I$132:$J$132),"")</f>
        <v/>
      </c>
      <c r="X34" s="1"/>
      <c r="Y34" s="57" t="str">
        <f>IF(SUM('W24'!$K$18:$L$18,'W24'!$K$20:$L$20,'W24'!$K$22:$L$22,'W24'!$K$24:$L$24,'W24'!$K$26:$L$26,'W24'!$K$28:$L$28,'W24'!$K$30:$L$30)&lt;&gt;0,SUM('W24'!$K$18:$L$18,'W24'!$K$20:$L$20,'W24'!$K$22:$L$22,'W24'!$K$24:$L$24,'W24'!$K$26:$L$26,'W24'!$K$28:$L$28,'W24'!$K$30:$L$30),"")</f>
        <v/>
      </c>
      <c r="Z34" s="57" t="str">
        <f>IF(SUM('W24'!$K$35:$L$35,'W24'!$K$37:$L$37,'W24'!$K$39:$L$39,'W24'!$K$41:$L$41,'W24'!$K$43:$L$43,'W24'!$K$45:$L$45,'W24'!$K$47:$L$47)&lt;&gt;0,SUM('W24'!$K$35:$L$35,'W24'!$K$37:$L$37,'W24'!$K$39:$L$39,'W24'!$K$41:$L$41,'W24'!$K$43:$L$43,'W24'!$K$45:$L$45,'W24'!$K$47:$L$47),"")</f>
        <v/>
      </c>
      <c r="AA34" s="57" t="str">
        <f>IF(SUM('W24'!$K$52:$L$52,'W24'!$K$54:$L$54,'W24'!$K$56:$L$56,'W24'!$K$58:$L$58,'W24'!$K$60:$L$60,'W24'!$K$62:$L$62,'W24'!$K$64:$L$64)&lt;&gt;0,SUM('W24'!$K$52:$L$52,'W24'!$K$54:$L$54,'W24'!$K$56:$L$56,'W24'!$K$58:$L$58,'W24'!$K$60:$L$60,'W24'!$K$62:$L$62,'W24'!$K$64:$L$64),"")</f>
        <v/>
      </c>
      <c r="AB34" s="57" t="str">
        <f>IF(SUM('W24'!$K$69:$L$69,'W24'!$K$71:$L$71,'W24'!$K$73:$L$73,'W24'!$K$75:$L$75,'W24'!$K$77:$L$77,'W24'!$K$79:$L$79,'W24'!$K$81:$L$81)&lt;&gt;0,SUM('W24'!$K$69:$L$69,'W24'!$K$71:$L$71,'W24'!$K$73:$L$73,'W24'!$K$75:$L$75,'W24'!$K$77:$L$77,'W24'!$K$79:$L$79,'W24'!$K$81:$L$81),"")</f>
        <v/>
      </c>
      <c r="AC34" s="57" t="str">
        <f>IF(SUM('W24'!$K$86:$L$86,'W24'!$K$88:$L$88,'W24'!$K$90:$L$90,'W24'!$K$92:$L$92,'W24'!$K$94:$L$94,'W24'!$K$96:$L$96,'W24'!$K$98:$L$98)&lt;&gt;0,SUM('W24'!$K$86:$L$86,'W24'!$K$88:$L$88,'W24'!$K$90:$L$90,'W24'!$K$92:$L$92,'W24'!$K$94:$L$94,'W24'!$K$96:$L$96,'W24'!$K$98:$L$98),"")</f>
        <v/>
      </c>
      <c r="AD34" s="57" t="str">
        <f>IF(SUM('W24'!$K$103:$L$103,'W24'!$K$105:$L$105,'W24'!$K$107:$L$107,'W24'!$K$109:$L$109,'W24'!$K$111:$L$111,'W24'!$K$113:$L$113,'W24'!$K$115:$L$115)&lt;&gt;0,SUM('W24'!$K$86:$L$86,'W24'!$K$88:$L$88,'W24'!$K$90:$L$90,'W24'!$K$92:$L$92,'W24'!$K$94:$L$94,'W24'!$K$96:$L$96,'W24'!$K$98:$L$98),"")</f>
        <v/>
      </c>
      <c r="AE34" s="57" t="str">
        <f>IF(SUM('W24'!$K$120:$L$120,'W24'!$K$122:$L$122,'W24'!$K$124:$L$124,'W24'!$K$126:$L$126,'W24'!$K$128:$L$128,'W24'!$K$130:$L$130,'W24'!$K$132:$L$132)&lt;&gt;0,SUM('W24'!$K$120:$L$120,'W24'!$K$122:$L$122,'W24'!$K$124:$L$124,'W24'!$K$126:$L$126,'W24'!$K$128:$L$128,'W24'!$K$130:$L$130,'W24'!$K$132:$L$132),"")</f>
        <v/>
      </c>
      <c r="AF34" s="1"/>
      <c r="AG34" s="57" t="str">
        <f>IF(SUM('W24'!$M$18:$N$18,'W24'!$M$20:$N$20,'W24'!$M$22:$N$22,'W24'!$M$24:$N$24,'W24'!$M$26:$N$26,'W24'!$M$28:$N$28,'W24'!$M$30:$N$30)&lt;&gt;0,SUM('W24'!$M$18:$N$18,'W24'!$M$20:$N$20,'W24'!$M$22:$N$22,'W24'!$M$24:$N$24,'W24'!$M$26:$N$26,'W24'!$M$28:$N$28,'W24'!$M$30:$N$30),"")</f>
        <v/>
      </c>
      <c r="AH34" s="57" t="str">
        <f>IF(SUM('W24'!$M$35:$N$35,'W24'!$M$37:$N$37,'W24'!$M$39:$N$39,'W24'!$M$41:$N$41,'W24'!$M$43:$N$43,'W24'!$M$45:$N$45,'W24'!$M$47:$N$47)&lt;&gt;0,SUM('W24'!$M$35:$N$35,'W24'!$M$37:$N$37,'W24'!$M$39:$N$39,'W24'!$M$41:$N$41,'W24'!$M$43:$N$43,'W24'!$M$45:$N$45,'W24'!$M$47:$N$47),"")</f>
        <v/>
      </c>
      <c r="AI34" s="57" t="str">
        <f>IF(SUM('W24'!$M$52:$N$52,'W24'!$M$54:$N$54,'W24'!$M$56:$N$56,'W24'!$M$58:$N$58,'W24'!$M$60:$N$60,'W24'!$M$62:$N$62,'W24'!$M$64:$N$64)&lt;&gt;0,SUM('W24'!$M$52:$N$52,'W24'!$M$54:$N$54,'W24'!$M$56:$N$56,'W24'!$M$58:$N$58,'W24'!$M$60:$N$60,'W24'!$M$62:$N$62,'W24'!$M$64:$N$64),"")</f>
        <v/>
      </c>
      <c r="AJ34" s="57" t="str">
        <f>IF(SUM('W24'!$M$69:$N$69,'W24'!$M$71:$N$71,'W24'!$M$73:$N$73,'W24'!$M$75:$N$75,'W24'!$M$77:$N$77,'W24'!$M$79:$N$79,'W24'!$M$81:$N$81)&lt;&gt;0,SUM('W24'!$M$69:$N$69,'W24'!$M$71:$N$71,'W24'!$M$73:$N$73,'W24'!$M$75:$N$75,'W24'!$M$77:$N$77,'W24'!$M$79:$N$79,'W24'!$M$81:$N$81),"")</f>
        <v/>
      </c>
      <c r="AK34" s="57" t="str">
        <f>IF(SUM('W24'!$M$86:$N$86,'W24'!$M$88:$N$88,'W24'!$M$90:$N$90,'W24'!$M$92:$N$92,'W24'!$M$94:$N$94,'W24'!$M$96:$N$96,'W24'!$M$98:$N$98)&lt;&gt;0,SUM('W24'!$M$86:$N$86,'W24'!$M$88:$N$88,'W24'!$M$90:$N$90,'W24'!$M$92:$N$92,'W24'!$M$94:$N$94,'W24'!$M$96:$N$96,'W24'!$M$98:$N$98),"")</f>
        <v/>
      </c>
      <c r="AL34" s="57" t="str">
        <f>IF(SUM('W24'!$M$103:$N$103,'W24'!$M$105:$N$105,'W24'!$M$107:$N$107,'W24'!$M$109:$N$109,'W24'!$M$111:$N$111,'W24'!$M$113:$N$113,'W24'!$M$115:$N$115)&lt;&gt;0,SUM('W24'!$M$103:$N$103,'W24'!$M$105:$N$105,'W24'!$M$107:$N$107,'W24'!$M$109:$N$109,'W24'!$M$111:$N$111,'W24'!$M$113:$N$113,'W24'!$M$115:$N$115),"")</f>
        <v/>
      </c>
      <c r="AM34" s="57" t="str">
        <f>IF(SUM('W24'!$M$120:$N$120,'W24'!$M$122:$N$122,'W24'!$M$124:$N$124,'W24'!$M$126:$N$126,'W24'!$M$128:$N$128,'W24'!$M$130:$N$130,'W24'!$M$132:$N$132)&lt;&gt;0,SUM('W24'!$M$120:$N$120,'W24'!$M$122:$N$122,'W24'!$M$124:$N$124,'W24'!$M$126:$N$126,'W24'!$M$128:$N$128,'W24'!$M$130:$N$130,'W24'!$M$132:$N$132),"")</f>
        <v/>
      </c>
      <c r="AN34" s="1"/>
      <c r="AO34" s="57" t="str">
        <f>IF(SUM('W24'!$O$18:$P$18,'W24'!$O$20:$P$20,'W24'!$O$22:$P$22,'W24'!$O$24:$P$24,'W24'!$O$26:$P$26,'W24'!$O$28:$P$28,'W24'!$O$30:$P$30)&lt;&gt;0,SUM('W24'!$O$18:$P$18,'W24'!$O$20:$P$20,'W24'!$O$22:$P$22,'W24'!$O$24:$P$24,'W24'!$O$26:$P$26,'W24'!$O$28:$P$28,'W24'!$O$30:$P$30),"")</f>
        <v/>
      </c>
      <c r="AP34" s="57" t="str">
        <f>IF(SUM('W24'!$O$35:$P$35,'W24'!$O$37:$P$37,'W24'!$O$39:$P$39,'W24'!$O$41:$P$41,'W24'!$O$43:$P$43,'W24'!$O$45:$P$45,'W24'!$O$47:$P$47)&lt;&gt;0,SUM('W24'!$O$35:$P$35,'W24'!$O$37:$P$37,'W24'!$O$39:$P$39,'W24'!$O$41:$P$41,'W24'!$O$43:$P$43,'W24'!$O$45:$P$45,'W24'!$O$47:$P$47),"")</f>
        <v/>
      </c>
      <c r="AQ34" s="57" t="str">
        <f>IF(SUM('W24'!$O$52:$P$52,'W24'!$O$54:$P$54,'W24'!$O$56:$P$56,'W24'!$O$58:$P$58,'W24'!$O$60:$P$60,'W24'!$O$62:$P$62,'W24'!$O$64:$P$64)&lt;&gt;0,SUM('W24'!$O$52:$P$52,'W24'!$O$54:$P$54,'W24'!$O$56:$P$56,'W24'!$O$58:$P$58,'W24'!$O$60:$P$60,'W24'!$O$62:$P$62,'W24'!$O$64:$P$64),"")</f>
        <v/>
      </c>
      <c r="AR34" s="57" t="str">
        <f>IF(SUM('W24'!$O$69:$P$69,'W24'!$O$71:$P$71,'W24'!$O$73:$P$73,'W24'!$O$75:$P$75,'W24'!$O$77:$P$77,'W24'!$O$79:$P$79,'W24'!$O$81:$P$81)&lt;&gt;0,SUM('W24'!$O$69:$P$69,'W24'!$O$71:$P$71,'W24'!$O$73:$P$73,'W24'!$O$75:$P$75,'W24'!$O$77:$P$77,'W24'!$O$79:$P$79,'W24'!$O$81:$P$81),"")</f>
        <v/>
      </c>
      <c r="AS34" s="57" t="str">
        <f>IF(SUM('W24'!$O$86:$P$86,'W24'!$O$88:$P$88,'W24'!$O$90:$P$90,'W24'!$O$92:$P$92,'W24'!$O$94:$P$94,'W24'!$O$96:$P$96,'W24'!$O$98:$P$98)&lt;&gt;0,SUM('W24'!$O$86:$P$86,'W24'!$O$88:$P$88,'W24'!$O$90:$P$90,'W24'!$O$92:$P$92,'W24'!$O$94:$P$94,'W24'!$O$96:$P$96,'W24'!$O$98:$P$98),"")</f>
        <v/>
      </c>
      <c r="AT34" s="57" t="str">
        <f>IF(SUM('W24'!$M$103:$N$103,'W24'!$M$105:$N$105,'W24'!$M$107:$N$107,'W24'!$M$109:$N$109,'W24'!$M$111:$N$111,'W24'!$M$113:$N$113,'W24'!$M$115:$N$115)&lt;&gt;0,SUM('W24'!$M$103:$N$103,'W24'!$M$105:$N$105,'W24'!$M$107:$N$107,'W24'!$M$109:$N$109,'W24'!$M$111:$N$111,'W24'!$M$113:$N$113,'W24'!$M$115:$N$115),"")</f>
        <v/>
      </c>
      <c r="AU34" s="57" t="str">
        <f>IF(SUM('W24'!$O$120:$P$120,'W24'!$O$122:$P$122,'W24'!$O$124:$P$124,'W24'!$O$126:$P$126,'W24'!$O$128:$P$128,'W24'!$O$130:$P$130,'W24'!$O$132:$P$132)&lt;&gt;0,SUM('W24'!$O$120:$P$120,'W24'!$O$122:$P$122,'W24'!$O$124:$P$124,'W24'!$O$126:$P$126,'W24'!$O$128:$P$128,'W24'!$O$130:$P$130,'W24'!$O$132:$P$132),"")</f>
        <v/>
      </c>
    </row>
    <row r="35" spans="2:47" ht="16" customHeight="1">
      <c r="B35" s="63">
        <v>25</v>
      </c>
      <c r="C35" s="92">
        <v>45824</v>
      </c>
      <c r="D35" s="92">
        <v>45825</v>
      </c>
      <c r="E35" s="92">
        <v>45826</v>
      </c>
      <c r="F35" s="92">
        <v>45827</v>
      </c>
      <c r="G35" s="92">
        <v>45828</v>
      </c>
      <c r="H35" s="92">
        <v>45829</v>
      </c>
      <c r="I35" s="92">
        <v>45830</v>
      </c>
      <c r="J35" s="104" t="str">
        <f t="shared" si="1"/>
        <v>Woche 25 / 2025</v>
      </c>
      <c r="K35" s="104" t="str">
        <f t="shared" si="2"/>
        <v>16. Juni 2025 bis 22. Juni 2025</v>
      </c>
      <c r="L35" s="92" t="b">
        <f t="shared" ca="1" si="0"/>
        <v>0</v>
      </c>
      <c r="M35" s="1"/>
      <c r="N35" s="108"/>
      <c r="O35" s="109"/>
      <c r="P35" s="1"/>
      <c r="Q35" s="57" t="str">
        <f>IF(SUM('W25'!$I$18:$J$18,'W25'!$I$20:$J$20,'W25'!$I$22:$J$22,'W25'!$I$24:$J$24,'W25'!$I$26:$J$26,'W25'!$I$28:$J$28,'W25'!$I$30:$J$30)&lt;&gt;0,SUM('W25'!$I$18:$J$18,'W25'!$I$20:$J$20,'W25'!$I$22:$J$22,'W25'!$I$24:$J$24,'W25'!$I$26:$J$26,'W25'!$I$28:$J$28,'W25'!$I$30:$J$30),"")</f>
        <v/>
      </c>
      <c r="R35" s="57" t="str">
        <f>IF(SUM('W25'!$I$35:$J$35,'W25'!$I$37:$J$37,'W25'!$I$39:$J$39,'W25'!$I$41:$J$41,'W25'!$I$43:$J$43,'W25'!$I$45:$J$45,'W25'!$I$47:$J$47)&lt;&gt;0,SUM('W25'!$I$35:$J$35,'W25'!$I$37:$J$37,'W25'!$I$39:$J$39,'W25'!$I$41:$J$41,'W25'!$I$43:$J$43,'W25'!$I$45:$J$45,'W25'!$I$47:$J$47),"")</f>
        <v/>
      </c>
      <c r="S35" s="57" t="str">
        <f>IF(SUM('W25'!$I$52:$J$52,'W25'!$I$54:$J$54,'W25'!$I$56:$J$56,'W25'!$I$58:$J$58,'W25'!$I$60:$J$60,'W25'!$I$62:$J$62,'W25'!$I$64:$J$64)&lt;&gt;0,SUM('W25'!$I$52:$J$52,'W25'!$I$54:$J$54,'W25'!$I$56:$J$56,'W25'!$I$58:$J$58,'W25'!$I$60:$J$60,'W25'!$I$62:$J$62,'W25'!$I$64:$J$64),"")</f>
        <v/>
      </c>
      <c r="T35" s="57" t="str">
        <f>IF(SUM('W25'!$I$69:$J$69,'W25'!$I$71:$J$71,'W25'!$I$73:$J$73,'W25'!$I$75:$J$75,'W25'!$I$77:$J$77,'W25'!$I$79:$J$79,'W25'!$I$81:$J$81)&lt;&gt;0,SUM('W25'!$I$69:$J$69,'W25'!$I$71:$J$71,'W25'!$I$73:$J$73,'W25'!$I$75:$J$75,'W25'!$I$77:$J$77,'W25'!$I$79:$J$79,'W25'!$I$81:$J$81),"")</f>
        <v/>
      </c>
      <c r="U35" s="57" t="str">
        <f>IF(SUM('W25'!$I$86:$J$86,'W25'!$I$88:$J$88,'W25'!$I$90:$J$90,'W25'!$I$92:$J$92,'W25'!$I$94:$J$94,'W25'!$I$96:$J$96,'W25'!$I$98:$J$98)&lt;&gt;0,SUM('W25'!$I$86:$J$86,'W25'!$I$88:$J$88,'W25'!$I$90:$J$90,'W25'!$I$92:$J$92,'W25'!$I$94:$J$94,'W25'!$I$96:$J$96,'W25'!$I$98:$J$98),"")</f>
        <v/>
      </c>
      <c r="V35" s="57" t="str">
        <f>IF(SUM('W25'!$I$103:$J$103,'W25'!$I$105:$J$105,'W25'!$I$107:$J$107,'W25'!$I$109:$J$109,'W25'!$I$111:$J$111,'W25'!$I$113:$J$113,'W25'!$I$115:$J$115)&lt;&gt;0,SUM('W25'!$I$103:$J$103,'W25'!$I$105:$J$105,'W25'!$I$107:$J$107,'W25'!$I$109:$J$109,'W25'!$I$111:$J$111,'W25'!$I$113:$J$113,'W25'!$I$115:$J$115),"")</f>
        <v/>
      </c>
      <c r="W35" s="57" t="str">
        <f>IF(SUM('W25'!$I$120:$J$120,'W25'!$I$122:$J$122,'W25'!$I$124:$J$124,'W25'!$I$126:$J$126,'W25'!$I$128:$J$128,'W25'!$I$130:$J$130,'W25'!$I$132:$J$132)&lt;&gt;0,SUM('W25'!$I$120:$J$120,'W25'!$I$122:$J$122,'W25'!$I$124:$J$124,'W25'!$I$126:$J$126,'W25'!$I$128:$J$128,'W25'!$I$130:$J$130,'W25'!$I$132:$J$132),"")</f>
        <v/>
      </c>
      <c r="X35" s="1"/>
      <c r="Y35" s="57" t="str">
        <f>IF(SUM('W25'!$K$18:$L$18,'W25'!$K$20:$L$20,'W25'!$K$22:$L$22,'W25'!$K$24:$L$24,'W25'!$K$26:$L$26,'W25'!$K$28:$L$28,'W25'!$K$30:$L$30)&lt;&gt;0,SUM('W25'!$K$18:$L$18,'W25'!$K$20:$L$20,'W25'!$K$22:$L$22,'W25'!$K$24:$L$24,'W25'!$K$26:$L$26,'W25'!$K$28:$L$28,'W25'!$K$30:$L$30),"")</f>
        <v/>
      </c>
      <c r="Z35" s="57" t="str">
        <f>IF(SUM('W25'!$K$35:$L$35,'W25'!$K$37:$L$37,'W25'!$K$39:$L$39,'W25'!$K$41:$L$41,'W25'!$K$43:$L$43,'W25'!$K$45:$L$45,'W25'!$K$47:$L$47)&lt;&gt;0,SUM('W25'!$K$35:$L$35,'W25'!$K$37:$L$37,'W25'!$K$39:$L$39,'W25'!$K$41:$L$41,'W25'!$K$43:$L$43,'W25'!$K$45:$L$45,'W25'!$K$47:$L$47),"")</f>
        <v/>
      </c>
      <c r="AA35" s="57" t="str">
        <f>IF(SUM('W25'!$K$52:$L$52,'W25'!$K$54:$L$54,'W25'!$K$56:$L$56,'W25'!$K$58:$L$58,'W25'!$K$60:$L$60,'W25'!$K$62:$L$62,'W25'!$K$64:$L$64)&lt;&gt;0,SUM('W25'!$K$52:$L$52,'W25'!$K$54:$L$54,'W25'!$K$56:$L$56,'W25'!$K$58:$L$58,'W25'!$K$60:$L$60,'W25'!$K$62:$L$62,'W25'!$K$64:$L$64),"")</f>
        <v/>
      </c>
      <c r="AB35" s="57" t="str">
        <f>IF(SUM('W25'!$K$69:$L$69,'W25'!$K$71:$L$71,'W25'!$K$73:$L$73,'W25'!$K$75:$L$75,'W25'!$K$77:$L$77,'W25'!$K$79:$L$79,'W25'!$K$81:$L$81)&lt;&gt;0,SUM('W25'!$K$69:$L$69,'W25'!$K$71:$L$71,'W25'!$K$73:$L$73,'W25'!$K$75:$L$75,'W25'!$K$77:$L$77,'W25'!$K$79:$L$79,'W25'!$K$81:$L$81),"")</f>
        <v/>
      </c>
      <c r="AC35" s="57" t="str">
        <f>IF(SUM('W25'!$K$86:$L$86,'W25'!$K$88:$L$88,'W25'!$K$90:$L$90,'W25'!$K$92:$L$92,'W25'!$K$94:$L$94,'W25'!$K$96:$L$96,'W25'!$K$98:$L$98)&lt;&gt;0,SUM('W25'!$K$86:$L$86,'W25'!$K$88:$L$88,'W25'!$K$90:$L$90,'W25'!$K$92:$L$92,'W25'!$K$94:$L$94,'W25'!$K$96:$L$96,'W25'!$K$98:$L$98),"")</f>
        <v/>
      </c>
      <c r="AD35" s="57" t="str">
        <f>IF(SUM('W25'!$K$103:$L$103,'W25'!$K$105:$L$105,'W25'!$K$107:$L$107,'W25'!$K$109:$L$109,'W25'!$K$111:$L$111,'W25'!$K$113:$L$113,'W25'!$K$115:$L$115)&lt;&gt;0,SUM('W25'!$K$86:$L$86,'W25'!$K$88:$L$88,'W25'!$K$90:$L$90,'W25'!$K$92:$L$92,'W25'!$K$94:$L$94,'W25'!$K$96:$L$96,'W25'!$K$98:$L$98),"")</f>
        <v/>
      </c>
      <c r="AE35" s="57" t="str">
        <f>IF(SUM('W25'!$K$120:$L$120,'W25'!$K$122:$L$122,'W25'!$K$124:$L$124,'W25'!$K$126:$L$126,'W25'!$K$128:$L$128,'W25'!$K$130:$L$130,'W25'!$K$132:$L$132)&lt;&gt;0,SUM('W25'!$K$120:$L$120,'W25'!$K$122:$L$122,'W25'!$K$124:$L$124,'W25'!$K$126:$L$126,'W25'!$K$128:$L$128,'W25'!$K$130:$L$130,'W25'!$K$132:$L$132),"")</f>
        <v/>
      </c>
      <c r="AF35" s="1"/>
      <c r="AG35" s="57" t="str">
        <f>IF(SUM('W25'!$M$18:$N$18,'W25'!$M$20:$N$20,'W25'!$M$22:$N$22,'W25'!$M$24:$N$24,'W25'!$M$26:$N$26,'W25'!$M$28:$N$28,'W25'!$M$30:$N$30)&lt;&gt;0,SUM('W25'!$M$18:$N$18,'W25'!$M$20:$N$20,'W25'!$M$22:$N$22,'W25'!$M$24:$N$24,'W25'!$M$26:$N$26,'W25'!$M$28:$N$28,'W25'!$M$30:$N$30),"")</f>
        <v/>
      </c>
      <c r="AH35" s="57" t="str">
        <f>IF(SUM('W25'!$M$35:$N$35,'W25'!$M$37:$N$37,'W25'!$M$39:$N$39,'W25'!$M$41:$N$41,'W25'!$M$43:$N$43,'W25'!$M$45:$N$45,'W25'!$M$47:$N$47)&lt;&gt;0,SUM('W25'!$M$35:$N$35,'W25'!$M$37:$N$37,'W25'!$M$39:$N$39,'W25'!$M$41:$N$41,'W25'!$M$43:$N$43,'W25'!$M$45:$N$45,'W25'!$M$47:$N$47),"")</f>
        <v/>
      </c>
      <c r="AI35" s="57" t="str">
        <f>IF(SUM('W25'!$M$52:$N$52,'W25'!$M$54:$N$54,'W25'!$M$56:$N$56,'W25'!$M$58:$N$58,'W25'!$M$60:$N$60,'W25'!$M$62:$N$62,'W25'!$M$64:$N$64)&lt;&gt;0,SUM('W25'!$M$52:$N$52,'W25'!$M$54:$N$54,'W25'!$M$56:$N$56,'W25'!$M$58:$N$58,'W25'!$M$60:$N$60,'W25'!$M$62:$N$62,'W25'!$M$64:$N$64),"")</f>
        <v/>
      </c>
      <c r="AJ35" s="57" t="str">
        <f>IF(SUM('W25'!$M$69:$N$69,'W25'!$M$71:$N$71,'W25'!$M$73:$N$73,'W25'!$M$75:$N$75,'W25'!$M$77:$N$77,'W25'!$M$79:$N$79,'W25'!$M$81:$N$81)&lt;&gt;0,SUM('W25'!$M$69:$N$69,'W25'!$M$71:$N$71,'W25'!$M$73:$N$73,'W25'!$M$75:$N$75,'W25'!$M$77:$N$77,'W25'!$M$79:$N$79,'W25'!$M$81:$N$81),"")</f>
        <v/>
      </c>
      <c r="AK35" s="57" t="str">
        <f>IF(SUM('W25'!$M$86:$N$86,'W25'!$M$88:$N$88,'W25'!$M$90:$N$90,'W25'!$M$92:$N$92,'W25'!$M$94:$N$94,'W25'!$M$96:$N$96,'W25'!$M$98:$N$98)&lt;&gt;0,SUM('W25'!$M$86:$N$86,'W25'!$M$88:$N$88,'W25'!$M$90:$N$90,'W25'!$M$92:$N$92,'W25'!$M$94:$N$94,'W25'!$M$96:$N$96,'W25'!$M$98:$N$98),"")</f>
        <v/>
      </c>
      <c r="AL35" s="57" t="str">
        <f>IF(SUM('W25'!$M$103:$N$103,'W25'!$M$105:$N$105,'W25'!$M$107:$N$107,'W25'!$M$109:$N$109,'W25'!$M$111:$N$111,'W25'!$M$113:$N$113,'W25'!$M$115:$N$115)&lt;&gt;0,SUM('W25'!$M$103:$N$103,'W25'!$M$105:$N$105,'W25'!$M$107:$N$107,'W25'!$M$109:$N$109,'W25'!$M$111:$N$111,'W25'!$M$113:$N$113,'W25'!$M$115:$N$115),"")</f>
        <v/>
      </c>
      <c r="AM35" s="57" t="str">
        <f>IF(SUM('W25'!$M$120:$N$120,'W25'!$M$122:$N$122,'W25'!$M$124:$N$124,'W25'!$M$126:$N$126,'W25'!$M$128:$N$128,'W25'!$M$130:$N$130,'W25'!$M$132:$N$132)&lt;&gt;0,SUM('W25'!$M$120:$N$120,'W25'!$M$122:$N$122,'W25'!$M$124:$N$124,'W25'!$M$126:$N$126,'W25'!$M$128:$N$128,'W25'!$M$130:$N$130,'W25'!$M$132:$N$132),"")</f>
        <v/>
      </c>
      <c r="AN35" s="1"/>
      <c r="AO35" s="57" t="str">
        <f>IF(SUM('W25'!$O$18:$P$18,'W25'!$O$20:$P$20,'W25'!$O$22:$P$22,'W25'!$O$24:$P$24,'W25'!$O$26:$P$26,'W25'!$O$28:$P$28,'W25'!$O$30:$P$30)&lt;&gt;0,SUM('W25'!$O$18:$P$18,'W25'!$O$20:$P$20,'W25'!$O$22:$P$22,'W25'!$O$24:$P$24,'W25'!$O$26:$P$26,'W25'!$O$28:$P$28,'W25'!$O$30:$P$30),"")</f>
        <v/>
      </c>
      <c r="AP35" s="57" t="str">
        <f>IF(SUM('W25'!$O$35:$P$35,'W25'!$O$37:$P$37,'W25'!$O$39:$P$39,'W25'!$O$41:$P$41,'W25'!$O$43:$P$43,'W25'!$O$45:$P$45,'W25'!$O$47:$P$47)&lt;&gt;0,SUM('W25'!$O$35:$P$35,'W25'!$O$37:$P$37,'W25'!$O$39:$P$39,'W25'!$O$41:$P$41,'W25'!$O$43:$P$43,'W25'!$O$45:$P$45,'W25'!$O$47:$P$47),"")</f>
        <v/>
      </c>
      <c r="AQ35" s="57" t="str">
        <f>IF(SUM('W25'!$O$52:$P$52,'W25'!$O$54:$P$54,'W25'!$O$56:$P$56,'W25'!$O$58:$P$58,'W25'!$O$60:$P$60,'W25'!$O$62:$P$62,'W25'!$O$64:$P$64)&lt;&gt;0,SUM('W25'!$O$52:$P$52,'W25'!$O$54:$P$54,'W25'!$O$56:$P$56,'W25'!$O$58:$P$58,'W25'!$O$60:$P$60,'W25'!$O$62:$P$62,'W25'!$O$64:$P$64),"")</f>
        <v/>
      </c>
      <c r="AR35" s="57" t="str">
        <f>IF(SUM('W25'!$O$69:$P$69,'W25'!$O$71:$P$71,'W25'!$O$73:$P$73,'W25'!$O$75:$P$75,'W25'!$O$77:$P$77,'W25'!$O$79:$P$79,'W25'!$O$81:$P$81)&lt;&gt;0,SUM('W25'!$O$69:$P$69,'W25'!$O$71:$P$71,'W25'!$O$73:$P$73,'W25'!$O$75:$P$75,'W25'!$O$77:$P$77,'W25'!$O$79:$P$79,'W25'!$O$81:$P$81),"")</f>
        <v/>
      </c>
      <c r="AS35" s="57" t="str">
        <f>IF(SUM('W25'!$O$86:$P$86,'W25'!$O$88:$P$88,'W25'!$O$90:$P$90,'W25'!$O$92:$P$92,'W25'!$O$94:$P$94,'W25'!$O$96:$P$96,'W25'!$O$98:$P$98)&lt;&gt;0,SUM('W25'!$O$86:$P$86,'W25'!$O$88:$P$88,'W25'!$O$90:$P$90,'W25'!$O$92:$P$92,'W25'!$O$94:$P$94,'W25'!$O$96:$P$96,'W25'!$O$98:$P$98),"")</f>
        <v/>
      </c>
      <c r="AT35" s="57" t="str">
        <f>IF(SUM('W25'!$M$103:$N$103,'W25'!$M$105:$N$105,'W25'!$M$107:$N$107,'W25'!$M$109:$N$109,'W25'!$M$111:$N$111,'W25'!$M$113:$N$113,'W25'!$M$115:$N$115)&lt;&gt;0,SUM('W25'!$M$103:$N$103,'W25'!$M$105:$N$105,'W25'!$M$107:$N$107,'W25'!$M$109:$N$109,'W25'!$M$111:$N$111,'W25'!$M$113:$N$113,'W25'!$M$115:$N$115),"")</f>
        <v/>
      </c>
      <c r="AU35" s="57" t="str">
        <f>IF(SUM('W25'!$O$120:$P$120,'W25'!$O$122:$P$122,'W25'!$O$124:$P$124,'W25'!$O$126:$P$126,'W25'!$O$128:$P$128,'W25'!$O$130:$P$130,'W25'!$O$132:$P$132)&lt;&gt;0,SUM('W25'!$O$120:$P$120,'W25'!$O$122:$P$122,'W25'!$O$124:$P$124,'W25'!$O$126:$P$126,'W25'!$O$128:$P$128,'W25'!$O$130:$P$130,'W25'!$O$132:$P$132),"")</f>
        <v/>
      </c>
    </row>
    <row r="36" spans="2:47" ht="16" customHeight="1">
      <c r="B36" s="63">
        <v>26</v>
      </c>
      <c r="C36" s="92">
        <v>45831</v>
      </c>
      <c r="D36" s="92">
        <v>45832</v>
      </c>
      <c r="E36" s="92">
        <v>45833</v>
      </c>
      <c r="F36" s="92">
        <v>45834</v>
      </c>
      <c r="G36" s="92">
        <v>45835</v>
      </c>
      <c r="H36" s="92">
        <v>45836</v>
      </c>
      <c r="I36" s="92">
        <v>45837</v>
      </c>
      <c r="J36" s="104" t="str">
        <f t="shared" si="1"/>
        <v>Woche 26 / 2025</v>
      </c>
      <c r="K36" s="104" t="str">
        <f t="shared" si="2"/>
        <v>23. Juni 2025 bis 29. Juni 2025</v>
      </c>
      <c r="L36" s="92" t="b">
        <f t="shared" ca="1" si="0"/>
        <v>0</v>
      </c>
      <c r="M36" s="1"/>
      <c r="N36" s="108"/>
      <c r="O36" s="109"/>
      <c r="P36" s="1"/>
      <c r="Q36" s="57" t="str">
        <f>IF(SUM('W26'!$I$18:$J$18,'W26'!$I$20:$J$20,'W26'!$I$22:$J$22,'W26'!$I$24:$J$24,'W26'!$I$26:$J$26,'W26'!$I$28:$J$28,'W26'!$I$30:$J$30)&lt;&gt;0,SUM('W26'!$I$18:$J$18,'W26'!$I$20:$J$20,'W26'!$I$22:$J$22,'W26'!$I$24:$J$24,'W26'!$I$26:$J$26,'W26'!$I$28:$J$28,'W26'!$I$30:$J$30),"")</f>
        <v/>
      </c>
      <c r="R36" s="57" t="str">
        <f>IF(SUM('W26'!$I$35:$J$35,'W26'!$I$37:$J$37,'W26'!$I$39:$J$39,'W26'!$I$41:$J$41,'W26'!$I$43:$J$43,'W26'!$I$45:$J$45,'W26'!$I$47:$J$47)&lt;&gt;0,SUM('W26'!$I$35:$J$35,'W26'!$I$37:$J$37,'W26'!$I$39:$J$39,'W26'!$I$41:$J$41,'W26'!$I$43:$J$43,'W26'!$I$45:$J$45,'W26'!$I$47:$J$47),"")</f>
        <v/>
      </c>
      <c r="S36" s="57" t="str">
        <f>IF(SUM('W26'!$I$52:$J$52,'W26'!$I$54:$J$54,'W26'!$I$56:$J$56,'W26'!$I$58:$J$58,'W26'!$I$60:$J$60,'W26'!$I$62:$J$62,'W26'!$I$64:$J$64)&lt;&gt;0,SUM('W26'!$I$52:$J$52,'W26'!$I$54:$J$54,'W26'!$I$56:$J$56,'W26'!$I$58:$J$58,'W26'!$I$60:$J$60,'W26'!$I$62:$J$62,'W26'!$I$64:$J$64),"")</f>
        <v/>
      </c>
      <c r="T36" s="57" t="str">
        <f>IF(SUM('W26'!$I$69:$J$69,'W26'!$I$71:$J$71,'W26'!$I$73:$J$73,'W26'!$I$75:$J$75,'W26'!$I$77:$J$77,'W26'!$I$79:$J$79,'W26'!$I$81:$J$81)&lt;&gt;0,SUM('W26'!$I$69:$J$69,'W26'!$I$71:$J$71,'W26'!$I$73:$J$73,'W26'!$I$75:$J$75,'W26'!$I$77:$J$77,'W26'!$I$79:$J$79,'W26'!$I$81:$J$81),"")</f>
        <v/>
      </c>
      <c r="U36" s="57" t="str">
        <f>IF(SUM('W26'!$I$86:$J$86,'W26'!$I$88:$J$88,'W26'!$I$90:$J$90,'W26'!$I$92:$J$92,'W26'!$I$94:$J$94,'W26'!$I$96:$J$96,'W26'!$I$98:$J$98)&lt;&gt;0,SUM('W26'!$I$86:$J$86,'W26'!$I$88:$J$88,'W26'!$I$90:$J$90,'W26'!$I$92:$J$92,'W26'!$I$94:$J$94,'W26'!$I$96:$J$96,'W26'!$I$98:$J$98),"")</f>
        <v/>
      </c>
      <c r="V36" s="57" t="str">
        <f>IF(SUM('W26'!$I$103:$J$103,'W26'!$I$105:$J$105,'W26'!$I$107:$J$107,'W26'!$I$109:$J$109,'W26'!$I$111:$J$111,'W26'!$I$113:$J$113,'W26'!$I$115:$J$115)&lt;&gt;0,SUM('W26'!$I$103:$J$103,'W26'!$I$105:$J$105,'W26'!$I$107:$J$107,'W26'!$I$109:$J$109,'W26'!$I$111:$J$111,'W26'!$I$113:$J$113,'W26'!$I$115:$J$115),"")</f>
        <v/>
      </c>
      <c r="W36" s="57" t="str">
        <f>IF(SUM('W26'!$I$120:$J$120,'W26'!$I$122:$J$122,'W26'!$I$124:$J$124,'W26'!$I$126:$J$126,'W26'!$I$128:$J$128,'W26'!$I$130:$J$130,'W26'!$I$132:$J$132)&lt;&gt;0,SUM('W26'!$I$120:$J$120,'W26'!$I$122:$J$122,'W26'!$I$124:$J$124,'W26'!$I$126:$J$126,'W26'!$I$128:$J$128,'W26'!$I$130:$J$130,'W26'!$I$132:$J$132),"")</f>
        <v/>
      </c>
      <c r="X36" s="1"/>
      <c r="Y36" s="57" t="str">
        <f>IF(SUM('W26'!$K$18:$L$18,'W26'!$K$20:$L$20,'W26'!$K$22:$L$22,'W26'!$K$24:$L$24,'W26'!$K$26:$L$26,'W26'!$K$28:$L$28,'W26'!$K$30:$L$30)&lt;&gt;0,SUM('W26'!$K$18:$L$18,'W26'!$K$20:$L$20,'W26'!$K$22:$L$22,'W26'!$K$24:$L$24,'W26'!$K$26:$L$26,'W26'!$K$28:$L$28,'W26'!$K$30:$L$30),"")</f>
        <v/>
      </c>
      <c r="Z36" s="57" t="str">
        <f>IF(SUM('W26'!$K$35:$L$35,'W26'!$K$37:$L$37,'W26'!$K$39:$L$39,'W26'!$K$41:$L$41,'W26'!$K$43:$L$43,'W26'!$K$45:$L$45,'W26'!$K$47:$L$47)&lt;&gt;0,SUM('W26'!$K$35:$L$35,'W26'!$K$37:$L$37,'W26'!$K$39:$L$39,'W26'!$K$41:$L$41,'W26'!$K$43:$L$43,'W26'!$K$45:$L$45,'W26'!$K$47:$L$47),"")</f>
        <v/>
      </c>
      <c r="AA36" s="57" t="str">
        <f>IF(SUM('W26'!$K$52:$L$52,'W26'!$K$54:$L$54,'W26'!$K$56:$L$56,'W26'!$K$58:$L$58,'W26'!$K$60:$L$60,'W26'!$K$62:$L$62,'W26'!$K$64:$L$64)&lt;&gt;0,SUM('W26'!$K$52:$L$52,'W26'!$K$54:$L$54,'W26'!$K$56:$L$56,'W26'!$K$58:$L$58,'W26'!$K$60:$L$60,'W26'!$K$62:$L$62,'W26'!$K$64:$L$64),"")</f>
        <v/>
      </c>
      <c r="AB36" s="57" t="str">
        <f>IF(SUM('W26'!$K$69:$L$69,'W26'!$K$71:$L$71,'W26'!$K$73:$L$73,'W26'!$K$75:$L$75,'W26'!$K$77:$L$77,'W26'!$K$79:$L$79,'W26'!$K$81:$L$81)&lt;&gt;0,SUM('W26'!$K$69:$L$69,'W26'!$K$71:$L$71,'W26'!$K$73:$L$73,'W26'!$K$75:$L$75,'W26'!$K$77:$L$77,'W26'!$K$79:$L$79,'W26'!$K$81:$L$81),"")</f>
        <v/>
      </c>
      <c r="AC36" s="57" t="str">
        <f>IF(SUM('W26'!$K$86:$L$86,'W26'!$K$88:$L$88,'W26'!$K$90:$L$90,'W26'!$K$92:$L$92,'W26'!$K$94:$L$94,'W26'!$K$96:$L$96,'W26'!$K$98:$L$98)&lt;&gt;0,SUM('W26'!$K$86:$L$86,'W26'!$K$88:$L$88,'W26'!$K$90:$L$90,'W26'!$K$92:$L$92,'W26'!$K$94:$L$94,'W26'!$K$96:$L$96,'W26'!$K$98:$L$98),"")</f>
        <v/>
      </c>
      <c r="AD36" s="57" t="str">
        <f>IF(SUM('W26'!$K$103:$L$103,'W26'!$K$105:$L$105,'W26'!$K$107:$L$107,'W26'!$K$109:$L$109,'W26'!$K$111:$L$111,'W26'!$K$113:$L$113,'W26'!$K$115:$L$115)&lt;&gt;0,SUM('W26'!$K$86:$L$86,'W26'!$K$88:$L$88,'W26'!$K$90:$L$90,'W26'!$K$92:$L$92,'W26'!$K$94:$L$94,'W26'!$K$96:$L$96,'W26'!$K$98:$L$98),"")</f>
        <v/>
      </c>
      <c r="AE36" s="57" t="str">
        <f>IF(SUM('W26'!$K$120:$L$120,'W26'!$K$122:$L$122,'W26'!$K$124:$L$124,'W26'!$K$126:$L$126,'W26'!$K$128:$L$128,'W26'!$K$130:$L$130,'W26'!$K$132:$L$132)&lt;&gt;0,SUM('W26'!$K$120:$L$120,'W26'!$K$122:$L$122,'W26'!$K$124:$L$124,'W26'!$K$126:$L$126,'W26'!$K$128:$L$128,'W26'!$K$130:$L$130,'W26'!$K$132:$L$132),"")</f>
        <v/>
      </c>
      <c r="AF36" s="1"/>
      <c r="AG36" s="57" t="str">
        <f>IF(SUM('W26'!$M$18:$N$18,'W26'!$M$20:$N$20,'W26'!$M$22:$N$22,'W26'!$M$24:$N$24,'W26'!$M$26:$N$26,'W26'!$M$28:$N$28,'W26'!$M$30:$N$30)&lt;&gt;0,SUM('W26'!$M$18:$N$18,'W26'!$M$20:$N$20,'W26'!$M$22:$N$22,'W26'!$M$24:$N$24,'W26'!$M$26:$N$26,'W26'!$M$28:$N$28,'W26'!$M$30:$N$30),"")</f>
        <v/>
      </c>
      <c r="AH36" s="57" t="str">
        <f>IF(SUM('W26'!$M$35:$N$35,'W26'!$M$37:$N$37,'W26'!$M$39:$N$39,'W26'!$M$41:$N$41,'W26'!$M$43:$N$43,'W26'!$M$45:$N$45,'W26'!$M$47:$N$47)&lt;&gt;0,SUM('W26'!$M$35:$N$35,'W26'!$M$37:$N$37,'W26'!$M$39:$N$39,'W26'!$M$41:$N$41,'W26'!$M$43:$N$43,'W26'!$M$45:$N$45,'W26'!$M$47:$N$47),"")</f>
        <v/>
      </c>
      <c r="AI36" s="57" t="str">
        <f>IF(SUM('W26'!$M$52:$N$52,'W26'!$M$54:$N$54,'W26'!$M$56:$N$56,'W26'!$M$58:$N$58,'W26'!$M$60:$N$60,'W26'!$M$62:$N$62,'W26'!$M$64:$N$64)&lt;&gt;0,SUM('W26'!$M$52:$N$52,'W26'!$M$54:$N$54,'W26'!$M$56:$N$56,'W26'!$M$58:$N$58,'W26'!$M$60:$N$60,'W26'!$M$62:$N$62,'W26'!$M$64:$N$64),"")</f>
        <v/>
      </c>
      <c r="AJ36" s="57" t="str">
        <f>IF(SUM('W26'!$M$69:$N$69,'W26'!$M$71:$N$71,'W26'!$M$73:$N$73,'W26'!$M$75:$N$75,'W26'!$M$77:$N$77,'W26'!$M$79:$N$79,'W26'!$M$81:$N$81)&lt;&gt;0,SUM('W26'!$M$69:$N$69,'W26'!$M$71:$N$71,'W26'!$M$73:$N$73,'W26'!$M$75:$N$75,'W26'!$M$77:$N$77,'W26'!$M$79:$N$79,'W26'!$M$81:$N$81),"")</f>
        <v/>
      </c>
      <c r="AK36" s="57" t="str">
        <f>IF(SUM('W26'!$M$86:$N$86,'W26'!$M$88:$N$88,'W26'!$M$90:$N$90,'W26'!$M$92:$N$92,'W26'!$M$94:$N$94,'W26'!$M$96:$N$96,'W26'!$M$98:$N$98)&lt;&gt;0,SUM('W26'!$M$86:$N$86,'W26'!$M$88:$N$88,'W26'!$M$90:$N$90,'W26'!$M$92:$N$92,'W26'!$M$94:$N$94,'W26'!$M$96:$N$96,'W26'!$M$98:$N$98),"")</f>
        <v/>
      </c>
      <c r="AL36" s="57" t="str">
        <f>IF(SUM('W26'!$M$103:$N$103,'W26'!$M$105:$N$105,'W26'!$M$107:$N$107,'W26'!$M$109:$N$109,'W26'!$M$111:$N$111,'W26'!$M$113:$N$113,'W26'!$M$115:$N$115)&lt;&gt;0,SUM('W26'!$M$103:$N$103,'W26'!$M$105:$N$105,'W26'!$M$107:$N$107,'W26'!$M$109:$N$109,'W26'!$M$111:$N$111,'W26'!$M$113:$N$113,'W26'!$M$115:$N$115),"")</f>
        <v/>
      </c>
      <c r="AM36" s="57" t="str">
        <f>IF(SUM('W26'!$M$120:$N$120,'W26'!$M$122:$N$122,'W26'!$M$124:$N$124,'W26'!$M$126:$N$126,'W26'!$M$128:$N$128,'W26'!$M$130:$N$130,'W26'!$M$132:$N$132)&lt;&gt;0,SUM('W26'!$M$120:$N$120,'W26'!$M$122:$N$122,'W26'!$M$124:$N$124,'W26'!$M$126:$N$126,'W26'!$M$128:$N$128,'W26'!$M$130:$N$130,'W26'!$M$132:$N$132),"")</f>
        <v/>
      </c>
      <c r="AN36" s="1"/>
      <c r="AO36" s="57" t="str">
        <f>IF(SUM('W26'!$O$18:$P$18,'W26'!$O$20:$P$20,'W26'!$O$22:$P$22,'W26'!$O$24:$P$24,'W26'!$O$26:$P$26,'W26'!$O$28:$P$28,'W26'!$O$30:$P$30)&lt;&gt;0,SUM('W26'!$O$18:$P$18,'W26'!$O$20:$P$20,'W26'!$O$22:$P$22,'W26'!$O$24:$P$24,'W26'!$O$26:$P$26,'W26'!$O$28:$P$28,'W26'!$O$30:$P$30),"")</f>
        <v/>
      </c>
      <c r="AP36" s="57" t="str">
        <f>IF(SUM('W26'!$O$35:$P$35,'W26'!$O$37:$P$37,'W26'!$O$39:$P$39,'W26'!$O$41:$P$41,'W26'!$O$43:$P$43,'W26'!$O$45:$P$45,'W26'!$O$47:$P$47)&lt;&gt;0,SUM('W26'!$O$35:$P$35,'W26'!$O$37:$P$37,'W26'!$O$39:$P$39,'W26'!$O$41:$P$41,'W26'!$O$43:$P$43,'W26'!$O$45:$P$45,'W26'!$O$47:$P$47),"")</f>
        <v/>
      </c>
      <c r="AQ36" s="57" t="str">
        <f>IF(SUM('W26'!$O$52:$P$52,'W26'!$O$54:$P$54,'W26'!$O$56:$P$56,'W26'!$O$58:$P$58,'W26'!$O$60:$P$60,'W26'!$O$62:$P$62,'W26'!$O$64:$P$64)&lt;&gt;0,SUM('W26'!$O$52:$P$52,'W26'!$O$54:$P$54,'W26'!$O$56:$P$56,'W26'!$O$58:$P$58,'W26'!$O$60:$P$60,'W26'!$O$62:$P$62,'W26'!$O$64:$P$64),"")</f>
        <v/>
      </c>
      <c r="AR36" s="57" t="str">
        <f>IF(SUM('W26'!$O$69:$P$69,'W26'!$O$71:$P$71,'W26'!$O$73:$P$73,'W26'!$O$75:$P$75,'W26'!$O$77:$P$77,'W26'!$O$79:$P$79,'W26'!$O$81:$P$81)&lt;&gt;0,SUM('W26'!$O$69:$P$69,'W26'!$O$71:$P$71,'W26'!$O$73:$P$73,'W26'!$O$75:$P$75,'W26'!$O$77:$P$77,'W26'!$O$79:$P$79,'W26'!$O$81:$P$81),"")</f>
        <v/>
      </c>
      <c r="AS36" s="57" t="str">
        <f>IF(SUM('W26'!$O$86:$P$86,'W26'!$O$88:$P$88,'W26'!$O$90:$P$90,'W26'!$O$92:$P$92,'W26'!$O$94:$P$94,'W26'!$O$96:$P$96,'W26'!$O$98:$P$98)&lt;&gt;0,SUM('W26'!$O$86:$P$86,'W26'!$O$88:$P$88,'W26'!$O$90:$P$90,'W26'!$O$92:$P$92,'W26'!$O$94:$P$94,'W26'!$O$96:$P$96,'W26'!$O$98:$P$98),"")</f>
        <v/>
      </c>
      <c r="AT36" s="57" t="str">
        <f>IF(SUM('W26'!$M$103:$N$103,'W26'!$M$105:$N$105,'W26'!$M$107:$N$107,'W26'!$M$109:$N$109,'W26'!$M$111:$N$111,'W26'!$M$113:$N$113,'W26'!$M$115:$N$115)&lt;&gt;0,SUM('W26'!$M$103:$N$103,'W26'!$M$105:$N$105,'W26'!$M$107:$N$107,'W26'!$M$109:$N$109,'W26'!$M$111:$N$111,'W26'!$M$113:$N$113,'W26'!$M$115:$N$115),"")</f>
        <v/>
      </c>
      <c r="AU36" s="57" t="str">
        <f>IF(SUM('W26'!$O$120:$P$120,'W26'!$O$122:$P$122,'W26'!$O$124:$P$124,'W26'!$O$126:$P$126,'W26'!$O$128:$P$128,'W26'!$O$130:$P$130,'W26'!$O$132:$P$132)&lt;&gt;0,SUM('W26'!$O$120:$P$120,'W26'!$O$122:$P$122,'W26'!$O$124:$P$124,'W26'!$O$126:$P$126,'W26'!$O$128:$P$128,'W26'!$O$130:$P$130,'W26'!$O$132:$P$132),"")</f>
        <v/>
      </c>
    </row>
    <row r="37" spans="2:47" ht="16" customHeight="1">
      <c r="B37" s="63">
        <v>27</v>
      </c>
      <c r="C37" s="92">
        <v>45838</v>
      </c>
      <c r="D37" s="92">
        <v>45839</v>
      </c>
      <c r="E37" s="92">
        <v>45840</v>
      </c>
      <c r="F37" s="92">
        <v>45841</v>
      </c>
      <c r="G37" s="92">
        <v>45842</v>
      </c>
      <c r="H37" s="92">
        <v>45843</v>
      </c>
      <c r="I37" s="92">
        <v>45844</v>
      </c>
      <c r="J37" s="104" t="str">
        <f t="shared" si="1"/>
        <v>Woche 27 / 2025</v>
      </c>
      <c r="K37" s="104" t="str">
        <f t="shared" si="2"/>
        <v>30. Juni 2025 bis 6. Juli 2025</v>
      </c>
      <c r="L37" s="92" t="b">
        <f t="shared" ca="1" si="0"/>
        <v>0</v>
      </c>
      <c r="M37" s="1"/>
      <c r="N37" s="108"/>
      <c r="O37" s="109"/>
      <c r="P37" s="1"/>
      <c r="Q37" s="57" t="str">
        <f>IF(SUM('W27'!$I$18:$J$18,'W27'!$I$20:$J$20,'W27'!$I$22:$J$22,'W27'!$I$24:$J$24,'W27'!$I$26:$J$26,'W27'!$I$28:$J$28,'W27'!$I$30:$J$30)&lt;&gt;0,SUM('W27'!$I$18:$J$18,'W27'!$I$20:$J$20,'W27'!$I$22:$J$22,'W27'!$I$24:$J$24,'W27'!$I$26:$J$26,'W27'!$I$28:$J$28,'W27'!$I$30:$J$30),"")</f>
        <v/>
      </c>
      <c r="R37" s="57" t="str">
        <f>IF(SUM('W27'!$I$35:$J$35,'W27'!$I$37:$J$37,'W27'!$I$39:$J$39,'W27'!$I$41:$J$41,'W27'!$I$43:$J$43,'W27'!$I$45:$J$45,'W27'!$I$47:$J$47)&lt;&gt;0,SUM('W27'!$I$35:$J$35,'W27'!$I$37:$J$37,'W27'!$I$39:$J$39,'W27'!$I$41:$J$41,'W27'!$I$43:$J$43,'W27'!$I$45:$J$45,'W27'!$I$47:$J$47),"")</f>
        <v/>
      </c>
      <c r="S37" s="57" t="str">
        <f>IF(SUM('W27'!$I$52:$J$52,'W27'!$I$54:$J$54,'W27'!$I$56:$J$56,'W27'!$I$58:$J$58,'W27'!$I$60:$J$60,'W27'!$I$62:$J$62,'W27'!$I$64:$J$64)&lt;&gt;0,SUM('W27'!$I$52:$J$52,'W27'!$I$54:$J$54,'W27'!$I$56:$J$56,'W27'!$I$58:$J$58,'W27'!$I$60:$J$60,'W27'!$I$62:$J$62,'W27'!$I$64:$J$64),"")</f>
        <v/>
      </c>
      <c r="T37" s="57" t="str">
        <f>IF(SUM('W27'!$I$69:$J$69,'W27'!$I$71:$J$71,'W27'!$I$73:$J$73,'W27'!$I$75:$J$75,'W27'!$I$77:$J$77,'W27'!$I$79:$J$79,'W27'!$I$81:$J$81)&lt;&gt;0,SUM('W27'!$I$69:$J$69,'W27'!$I$71:$J$71,'W27'!$I$73:$J$73,'W27'!$I$75:$J$75,'W27'!$I$77:$J$77,'W27'!$I$79:$J$79,'W27'!$I$81:$J$81),"")</f>
        <v/>
      </c>
      <c r="U37" s="57" t="str">
        <f>IF(SUM('W27'!$I$86:$J$86,'W27'!$I$88:$J$88,'W27'!$I$90:$J$90,'W27'!$I$92:$J$92,'W27'!$I$94:$J$94,'W27'!$I$96:$J$96,'W27'!$I$98:$J$98)&lt;&gt;0,SUM('W27'!$I$86:$J$86,'W27'!$I$88:$J$88,'W27'!$I$90:$J$90,'W27'!$I$92:$J$92,'W27'!$I$94:$J$94,'W27'!$I$96:$J$96,'W27'!$I$98:$J$98),"")</f>
        <v/>
      </c>
      <c r="V37" s="57" t="str">
        <f>IF(SUM('W27'!$I$103:$J$103,'W27'!$I$105:$J$105,'W27'!$I$107:$J$107,'W27'!$I$109:$J$109,'W27'!$I$111:$J$111,'W27'!$I$113:$J$113,'W27'!$I$115:$J$115)&lt;&gt;0,SUM('W27'!$I$103:$J$103,'W27'!$I$105:$J$105,'W27'!$I$107:$J$107,'W27'!$I$109:$J$109,'W27'!$I$111:$J$111,'W27'!$I$113:$J$113,'W27'!$I$115:$J$115),"")</f>
        <v/>
      </c>
      <c r="W37" s="57" t="str">
        <f>IF(SUM('W27'!$I$120:$J$120,'W27'!$I$122:$J$122,'W27'!$I$124:$J$124,'W27'!$I$126:$J$126,'W27'!$I$128:$J$128,'W27'!$I$130:$J$130,'W27'!$I$132:$J$132)&lt;&gt;0,SUM('W27'!$I$120:$J$120,'W27'!$I$122:$J$122,'W27'!$I$124:$J$124,'W27'!$I$126:$J$126,'W27'!$I$128:$J$128,'W27'!$I$130:$J$130,'W27'!$I$132:$J$132),"")</f>
        <v/>
      </c>
      <c r="X37" s="1"/>
      <c r="Y37" s="57" t="str">
        <f>IF(SUM('W27'!$K$18:$L$18,'W27'!$K$20:$L$20,'W27'!$K$22:$L$22,'W27'!$K$24:$L$24,'W27'!$K$26:$L$26,'W27'!$K$28:$L$28,'W27'!$K$30:$L$30)&lt;&gt;0,SUM('W27'!$K$18:$L$18,'W27'!$K$20:$L$20,'W27'!$K$22:$L$22,'W27'!$K$24:$L$24,'W27'!$K$26:$L$26,'W27'!$K$28:$L$28,'W27'!$K$30:$L$30),"")</f>
        <v/>
      </c>
      <c r="Z37" s="57" t="str">
        <f>IF(SUM('W27'!$K$35:$L$35,'W27'!$K$37:$L$37,'W27'!$K$39:$L$39,'W27'!$K$41:$L$41,'W27'!$K$43:$L$43,'W27'!$K$45:$L$45,'W27'!$K$47:$L$47)&lt;&gt;0,SUM('W27'!$K$35:$L$35,'W27'!$K$37:$L$37,'W27'!$K$39:$L$39,'W27'!$K$41:$L$41,'W27'!$K$43:$L$43,'W27'!$K$45:$L$45,'W27'!$K$47:$L$47),"")</f>
        <v/>
      </c>
      <c r="AA37" s="57" t="str">
        <f>IF(SUM('W27'!$K$52:$L$52,'W27'!$K$54:$L$54,'W27'!$K$56:$L$56,'W27'!$K$58:$L$58,'W27'!$K$60:$L$60,'W27'!$K$62:$L$62,'W27'!$K$64:$L$64)&lt;&gt;0,SUM('W27'!$K$52:$L$52,'W27'!$K$54:$L$54,'W27'!$K$56:$L$56,'W27'!$K$58:$L$58,'W27'!$K$60:$L$60,'W27'!$K$62:$L$62,'W27'!$K$64:$L$64),"")</f>
        <v/>
      </c>
      <c r="AB37" s="57" t="str">
        <f>IF(SUM('W27'!$K$69:$L$69,'W27'!$K$71:$L$71,'W27'!$K$73:$L$73,'W27'!$K$75:$L$75,'W27'!$K$77:$L$77,'W27'!$K$79:$L$79,'W27'!$K$81:$L$81)&lt;&gt;0,SUM('W27'!$K$69:$L$69,'W27'!$K$71:$L$71,'W27'!$K$73:$L$73,'W27'!$K$75:$L$75,'W27'!$K$77:$L$77,'W27'!$K$79:$L$79,'W27'!$K$81:$L$81),"")</f>
        <v/>
      </c>
      <c r="AC37" s="57" t="str">
        <f>IF(SUM('W27'!$K$86:$L$86,'W27'!$K$88:$L$88,'W27'!$K$90:$L$90,'W27'!$K$92:$L$92,'W27'!$K$94:$L$94,'W27'!$K$96:$L$96,'W27'!$K$98:$L$98)&lt;&gt;0,SUM('W27'!$K$86:$L$86,'W27'!$K$88:$L$88,'W27'!$K$90:$L$90,'W27'!$K$92:$L$92,'W27'!$K$94:$L$94,'W27'!$K$96:$L$96,'W27'!$K$98:$L$98),"")</f>
        <v/>
      </c>
      <c r="AD37" s="57" t="str">
        <f>IF(SUM('W27'!$K$103:$L$103,'W27'!$K$105:$L$105,'W27'!$K$107:$L$107,'W27'!$K$109:$L$109,'W27'!$K$111:$L$111,'W27'!$K$113:$L$113,'W27'!$K$115:$L$115)&lt;&gt;0,SUM('W27'!$K$86:$L$86,'W27'!$K$88:$L$88,'W27'!$K$90:$L$90,'W27'!$K$92:$L$92,'W27'!$K$94:$L$94,'W27'!$K$96:$L$96,'W27'!$K$98:$L$98),"")</f>
        <v/>
      </c>
      <c r="AE37" s="57" t="str">
        <f>IF(SUM('W27'!$K$120:$L$120,'W27'!$K$122:$L$122,'W27'!$K$124:$L$124,'W27'!$K$126:$L$126,'W27'!$K$128:$L$128,'W27'!$K$130:$L$130,'W27'!$K$132:$L$132)&lt;&gt;0,SUM('W27'!$K$120:$L$120,'W27'!$K$122:$L$122,'W27'!$K$124:$L$124,'W27'!$K$126:$L$126,'W27'!$K$128:$L$128,'W27'!$K$130:$L$130,'W27'!$K$132:$L$132),"")</f>
        <v/>
      </c>
      <c r="AF37" s="1"/>
      <c r="AG37" s="57" t="str">
        <f>IF(SUM('W27'!$M$18:$N$18,'W27'!$M$20:$N$20,'W27'!$M$22:$N$22,'W27'!$M$24:$N$24,'W27'!$M$26:$N$26,'W27'!$M$28:$N$28,'W27'!$M$30:$N$30)&lt;&gt;0,SUM('W27'!$M$18:$N$18,'W27'!$M$20:$N$20,'W27'!$M$22:$N$22,'W27'!$M$24:$N$24,'W27'!$M$26:$N$26,'W27'!$M$28:$N$28,'W27'!$M$30:$N$30),"")</f>
        <v/>
      </c>
      <c r="AH37" s="57" t="str">
        <f>IF(SUM('W27'!$M$35:$N$35,'W27'!$M$37:$N$37,'W27'!$M$39:$N$39,'W27'!$M$41:$N$41,'W27'!$M$43:$N$43,'W27'!$M$45:$N$45,'W27'!$M$47:$N$47)&lt;&gt;0,SUM('W27'!$M$35:$N$35,'W27'!$M$37:$N$37,'W27'!$M$39:$N$39,'W27'!$M$41:$N$41,'W27'!$M$43:$N$43,'W27'!$M$45:$N$45,'W27'!$M$47:$N$47),"")</f>
        <v/>
      </c>
      <c r="AI37" s="57" t="str">
        <f>IF(SUM('W27'!$M$52:$N$52,'W27'!$M$54:$N$54,'W27'!$M$56:$N$56,'W27'!$M$58:$N$58,'W27'!$M$60:$N$60,'W27'!$M$62:$N$62,'W27'!$M$64:$N$64)&lt;&gt;0,SUM('W27'!$M$52:$N$52,'W27'!$M$54:$N$54,'W27'!$M$56:$N$56,'W27'!$M$58:$N$58,'W27'!$M$60:$N$60,'W27'!$M$62:$N$62,'W27'!$M$64:$N$64),"")</f>
        <v/>
      </c>
      <c r="AJ37" s="57" t="str">
        <f>IF(SUM('W27'!$M$69:$N$69,'W27'!$M$71:$N$71,'W27'!$M$73:$N$73,'W27'!$M$75:$N$75,'W27'!$M$77:$N$77,'W27'!$M$79:$N$79,'W27'!$M$81:$N$81)&lt;&gt;0,SUM('W27'!$M$69:$N$69,'W27'!$M$71:$N$71,'W27'!$M$73:$N$73,'W27'!$M$75:$N$75,'W27'!$M$77:$N$77,'W27'!$M$79:$N$79,'W27'!$M$81:$N$81),"")</f>
        <v/>
      </c>
      <c r="AK37" s="57" t="str">
        <f>IF(SUM('W27'!$M$86:$N$86,'W27'!$M$88:$N$88,'W27'!$M$90:$N$90,'W27'!$M$92:$N$92,'W27'!$M$94:$N$94,'W27'!$M$96:$N$96,'W27'!$M$98:$N$98)&lt;&gt;0,SUM('W27'!$M$86:$N$86,'W27'!$M$88:$N$88,'W27'!$M$90:$N$90,'W27'!$M$92:$N$92,'W27'!$M$94:$N$94,'W27'!$M$96:$N$96,'W27'!$M$98:$N$98),"")</f>
        <v/>
      </c>
      <c r="AL37" s="57" t="str">
        <f>IF(SUM('W27'!$M$103:$N$103,'W27'!$M$105:$N$105,'W27'!$M$107:$N$107,'W27'!$M$109:$N$109,'W27'!$M$111:$N$111,'W27'!$M$113:$N$113,'W27'!$M$115:$N$115)&lt;&gt;0,SUM('W27'!$M$103:$N$103,'W27'!$M$105:$N$105,'W27'!$M$107:$N$107,'W27'!$M$109:$N$109,'W27'!$M$111:$N$111,'W27'!$M$113:$N$113,'W27'!$M$115:$N$115),"")</f>
        <v/>
      </c>
      <c r="AM37" s="57" t="str">
        <f>IF(SUM('W27'!$M$120:$N$120,'W27'!$M$122:$N$122,'W27'!$M$124:$N$124,'W27'!$M$126:$N$126,'W27'!$M$128:$N$128,'W27'!$M$130:$N$130,'W27'!$M$132:$N$132)&lt;&gt;0,SUM('W27'!$M$120:$N$120,'W27'!$M$122:$N$122,'W27'!$M$124:$N$124,'W27'!$M$126:$N$126,'W27'!$M$128:$N$128,'W27'!$M$130:$N$130,'W27'!$M$132:$N$132),"")</f>
        <v/>
      </c>
      <c r="AN37" s="1"/>
      <c r="AO37" s="57" t="str">
        <f>IF(SUM('W27'!$O$18:$P$18,'W27'!$O$20:$P$20,'W27'!$O$22:$P$22,'W27'!$O$24:$P$24,'W27'!$O$26:$P$26,'W27'!$O$28:$P$28,'W27'!$O$30:$P$30)&lt;&gt;0,SUM('W27'!$O$18:$P$18,'W27'!$O$20:$P$20,'W27'!$O$22:$P$22,'W27'!$O$24:$P$24,'W27'!$O$26:$P$26,'W27'!$O$28:$P$28,'W27'!$O$30:$P$30),"")</f>
        <v/>
      </c>
      <c r="AP37" s="57" t="str">
        <f>IF(SUM('W27'!$O$35:$P$35,'W27'!$O$37:$P$37,'W27'!$O$39:$P$39,'W27'!$O$41:$P$41,'W27'!$O$43:$P$43,'W27'!$O$45:$P$45,'W27'!$O$47:$P$47)&lt;&gt;0,SUM('W27'!$O$35:$P$35,'W27'!$O$37:$P$37,'W27'!$O$39:$P$39,'W27'!$O$41:$P$41,'W27'!$O$43:$P$43,'W27'!$O$45:$P$45,'W27'!$O$47:$P$47),"")</f>
        <v/>
      </c>
      <c r="AQ37" s="57" t="str">
        <f>IF(SUM('W27'!$O$52:$P$52,'W27'!$O$54:$P$54,'W27'!$O$56:$P$56,'W27'!$O$58:$P$58,'W27'!$O$60:$P$60,'W27'!$O$62:$P$62,'W27'!$O$64:$P$64)&lt;&gt;0,SUM('W27'!$O$52:$P$52,'W27'!$O$54:$P$54,'W27'!$O$56:$P$56,'W27'!$O$58:$P$58,'W27'!$O$60:$P$60,'W27'!$O$62:$P$62,'W27'!$O$64:$P$64),"")</f>
        <v/>
      </c>
      <c r="AR37" s="57" t="str">
        <f>IF(SUM('W27'!$O$69:$P$69,'W27'!$O$71:$P$71,'W27'!$O$73:$P$73,'W27'!$O$75:$P$75,'W27'!$O$77:$P$77,'W27'!$O$79:$P$79,'W27'!$O$81:$P$81)&lt;&gt;0,SUM('W27'!$O$69:$P$69,'W27'!$O$71:$P$71,'W27'!$O$73:$P$73,'W27'!$O$75:$P$75,'W27'!$O$77:$P$77,'W27'!$O$79:$P$79,'W27'!$O$81:$P$81),"")</f>
        <v/>
      </c>
      <c r="AS37" s="57" t="str">
        <f>IF(SUM('W27'!$O$86:$P$86,'W27'!$O$88:$P$88,'W27'!$O$90:$P$90,'W27'!$O$92:$P$92,'W27'!$O$94:$P$94,'W27'!$O$96:$P$96,'W27'!$O$98:$P$98)&lt;&gt;0,SUM('W27'!$O$86:$P$86,'W27'!$O$88:$P$88,'W27'!$O$90:$P$90,'W27'!$O$92:$P$92,'W27'!$O$94:$P$94,'W27'!$O$96:$P$96,'W27'!$O$98:$P$98),"")</f>
        <v/>
      </c>
      <c r="AT37" s="57" t="str">
        <f>IF(SUM('W27'!$M$103:$N$103,'W27'!$M$105:$N$105,'W27'!$M$107:$N$107,'W27'!$M$109:$N$109,'W27'!$M$111:$N$111,'W27'!$M$113:$N$113,'W27'!$M$115:$N$115)&lt;&gt;0,SUM('W27'!$M$103:$N$103,'W27'!$M$105:$N$105,'W27'!$M$107:$N$107,'W27'!$M$109:$N$109,'W27'!$M$111:$N$111,'W27'!$M$113:$N$113,'W27'!$M$115:$N$115),"")</f>
        <v/>
      </c>
      <c r="AU37" s="57" t="str">
        <f>IF(SUM('W27'!$O$120:$P$120,'W27'!$O$122:$P$122,'W27'!$O$124:$P$124,'W27'!$O$126:$P$126,'W27'!$O$128:$P$128,'W27'!$O$130:$P$130,'W27'!$O$132:$P$132)&lt;&gt;0,SUM('W27'!$O$120:$P$120,'W27'!$O$122:$P$122,'W27'!$O$124:$P$124,'W27'!$O$126:$P$126,'W27'!$O$128:$P$128,'W27'!$O$130:$P$130,'W27'!$O$132:$P$132),"")</f>
        <v/>
      </c>
    </row>
    <row r="38" spans="2:47" ht="16" customHeight="1">
      <c r="B38" s="63">
        <v>28</v>
      </c>
      <c r="C38" s="92">
        <v>45845</v>
      </c>
      <c r="D38" s="92">
        <v>45846</v>
      </c>
      <c r="E38" s="92">
        <v>45847</v>
      </c>
      <c r="F38" s="92">
        <v>45848</v>
      </c>
      <c r="G38" s="92">
        <v>45849</v>
      </c>
      <c r="H38" s="92">
        <v>45850</v>
      </c>
      <c r="I38" s="92">
        <v>45851</v>
      </c>
      <c r="J38" s="104" t="str">
        <f t="shared" si="1"/>
        <v>Woche 28 / 2025</v>
      </c>
      <c r="K38" s="104" t="str">
        <f t="shared" si="2"/>
        <v>7. Juli 2025 bis 13. Juli 2025</v>
      </c>
      <c r="L38" s="92" t="b">
        <f t="shared" ca="1" si="0"/>
        <v>0</v>
      </c>
      <c r="M38" s="1"/>
      <c r="N38" s="108"/>
      <c r="O38" s="109"/>
      <c r="P38" s="1"/>
      <c r="Q38" s="57" t="str">
        <f>IF(SUM('W28'!$I$18:$J$18,'W28'!$I$20:$J$20,'W28'!$I$22:$J$22,'W28'!$I$24:$J$24,'W28'!$I$26:$J$26,'W28'!$I$28:$J$28,'W28'!$I$30:$J$30)&lt;&gt;0,SUM('W28'!$I$18:$J$18,'W28'!$I$20:$J$20,'W28'!$I$22:$J$22,'W28'!$I$24:$J$24,'W28'!$I$26:$J$26,'W28'!$I$28:$J$28,'W28'!$I$30:$J$30),"")</f>
        <v/>
      </c>
      <c r="R38" s="57" t="str">
        <f>IF(SUM('W28'!$I$35:$J$35,'W28'!$I$37:$J$37,'W28'!$I$39:$J$39,'W28'!$I$41:$J$41,'W28'!$I$43:$J$43,'W28'!$I$45:$J$45,'W28'!$I$47:$J$47)&lt;&gt;0,SUM('W28'!$I$35:$J$35,'W28'!$I$37:$J$37,'W28'!$I$39:$J$39,'W28'!$I$41:$J$41,'W28'!$I$43:$J$43,'W28'!$I$45:$J$45,'W28'!$I$47:$J$47),"")</f>
        <v/>
      </c>
      <c r="S38" s="57" t="str">
        <f>IF(SUM('W28'!$I$52:$J$52,'W28'!$I$54:$J$54,'W28'!$I$56:$J$56,'W28'!$I$58:$J$58,'W28'!$I$60:$J$60,'W28'!$I$62:$J$62,'W28'!$I$64:$J$64)&lt;&gt;0,SUM('W28'!$I$52:$J$52,'W28'!$I$54:$J$54,'W28'!$I$56:$J$56,'W28'!$I$58:$J$58,'W28'!$I$60:$J$60,'W28'!$I$62:$J$62,'W28'!$I$64:$J$64),"")</f>
        <v/>
      </c>
      <c r="T38" s="57" t="str">
        <f>IF(SUM('W28'!$I$69:$J$69,'W28'!$I$71:$J$71,'W28'!$I$73:$J$73,'W28'!$I$75:$J$75,'W28'!$I$77:$J$77,'W28'!$I$79:$J$79,'W28'!$I$81:$J$81)&lt;&gt;0,SUM('W28'!$I$69:$J$69,'W28'!$I$71:$J$71,'W28'!$I$73:$J$73,'W28'!$I$75:$J$75,'W28'!$I$77:$J$77,'W28'!$I$79:$J$79,'W28'!$I$81:$J$81),"")</f>
        <v/>
      </c>
      <c r="U38" s="57" t="str">
        <f>IF(SUM('W28'!$I$86:$J$86,'W28'!$I$88:$J$88,'W28'!$I$90:$J$90,'W28'!$I$92:$J$92,'W28'!$I$94:$J$94,'W28'!$I$96:$J$96,'W28'!$I$98:$J$98)&lt;&gt;0,SUM('W28'!$I$86:$J$86,'W28'!$I$88:$J$88,'W28'!$I$90:$J$90,'W28'!$I$92:$J$92,'W28'!$I$94:$J$94,'W28'!$I$96:$J$96,'W28'!$I$98:$J$98),"")</f>
        <v/>
      </c>
      <c r="V38" s="57" t="str">
        <f>IF(SUM('W28'!$I$103:$J$103,'W28'!$I$105:$J$105,'W28'!$I$107:$J$107,'W28'!$I$109:$J$109,'W28'!$I$111:$J$111,'W28'!$I$113:$J$113,'W28'!$I$115:$J$115)&lt;&gt;0,SUM('W28'!$I$103:$J$103,'W28'!$I$105:$J$105,'W28'!$I$107:$J$107,'W28'!$I$109:$J$109,'W28'!$I$111:$J$111,'W28'!$I$113:$J$113,'W28'!$I$115:$J$115),"")</f>
        <v/>
      </c>
      <c r="W38" s="57" t="str">
        <f>IF(SUM('W28'!$I$120:$J$120,'W28'!$I$122:$J$122,'W28'!$I$124:$J$124,'W28'!$I$126:$J$126,'W28'!$I$128:$J$128,'W28'!$I$130:$J$130,'W28'!$I$132:$J$132)&lt;&gt;0,SUM('W28'!$I$120:$J$120,'W28'!$I$122:$J$122,'W28'!$I$124:$J$124,'W28'!$I$126:$J$126,'W28'!$I$128:$J$128,'W28'!$I$130:$J$130,'W28'!$I$132:$J$132),"")</f>
        <v/>
      </c>
      <c r="X38" s="1"/>
      <c r="Y38" s="57" t="str">
        <f>IF(SUM('W28'!$K$18:$L$18,'W28'!$K$20:$L$20,'W28'!$K$22:$L$22,'W28'!$K$24:$L$24,'W28'!$K$26:$L$26,'W28'!$K$28:$L$28,'W28'!$K$30:$L$30)&lt;&gt;0,SUM('W28'!$K$18:$L$18,'W28'!$K$20:$L$20,'W28'!$K$22:$L$22,'W28'!$K$24:$L$24,'W28'!$K$26:$L$26,'W28'!$K$28:$L$28,'W28'!$K$30:$L$30),"")</f>
        <v/>
      </c>
      <c r="Z38" s="57" t="str">
        <f>IF(SUM('W28'!$K$35:$L$35,'W28'!$K$37:$L$37,'W28'!$K$39:$L$39,'W28'!$K$41:$L$41,'W28'!$K$43:$L$43,'W28'!$K$45:$L$45,'W28'!$K$47:$L$47)&lt;&gt;0,SUM('W28'!$K$35:$L$35,'W28'!$K$37:$L$37,'W28'!$K$39:$L$39,'W28'!$K$41:$L$41,'W28'!$K$43:$L$43,'W28'!$K$45:$L$45,'W28'!$K$47:$L$47),"")</f>
        <v/>
      </c>
      <c r="AA38" s="57" t="str">
        <f>IF(SUM('W28'!$K$52:$L$52,'W28'!$K$54:$L$54,'W28'!$K$56:$L$56,'W28'!$K$58:$L$58,'W28'!$K$60:$L$60,'W28'!$K$62:$L$62,'W28'!$K$64:$L$64)&lt;&gt;0,SUM('W28'!$K$52:$L$52,'W28'!$K$54:$L$54,'W28'!$K$56:$L$56,'W28'!$K$58:$L$58,'W28'!$K$60:$L$60,'W28'!$K$62:$L$62,'W28'!$K$64:$L$64),"")</f>
        <v/>
      </c>
      <c r="AB38" s="57" t="str">
        <f>IF(SUM('W28'!$K$69:$L$69,'W28'!$K$71:$L$71,'W28'!$K$73:$L$73,'W28'!$K$75:$L$75,'W28'!$K$77:$L$77,'W28'!$K$79:$L$79,'W28'!$K$81:$L$81)&lt;&gt;0,SUM('W28'!$K$69:$L$69,'W28'!$K$71:$L$71,'W28'!$K$73:$L$73,'W28'!$K$75:$L$75,'W28'!$K$77:$L$77,'W28'!$K$79:$L$79,'W28'!$K$81:$L$81),"")</f>
        <v/>
      </c>
      <c r="AC38" s="57" t="str">
        <f>IF(SUM('W28'!$K$86:$L$86,'W28'!$K$88:$L$88,'W28'!$K$90:$L$90,'W28'!$K$92:$L$92,'W28'!$K$94:$L$94,'W28'!$K$96:$L$96,'W28'!$K$98:$L$98)&lt;&gt;0,SUM('W28'!$K$86:$L$86,'W28'!$K$88:$L$88,'W28'!$K$90:$L$90,'W28'!$K$92:$L$92,'W28'!$K$94:$L$94,'W28'!$K$96:$L$96,'W28'!$K$98:$L$98),"")</f>
        <v/>
      </c>
      <c r="AD38" s="57" t="str">
        <f>IF(SUM('W28'!$K$103:$L$103,'W28'!$K$105:$L$105,'W28'!$K$107:$L$107,'W28'!$K$109:$L$109,'W28'!$K$111:$L$111,'W28'!$K$113:$L$113,'W28'!$K$115:$L$115)&lt;&gt;0,SUM('W28'!$K$86:$L$86,'W28'!$K$88:$L$88,'W28'!$K$90:$L$90,'W28'!$K$92:$L$92,'W28'!$K$94:$L$94,'W28'!$K$96:$L$96,'W28'!$K$98:$L$98),"")</f>
        <v/>
      </c>
      <c r="AE38" s="57" t="str">
        <f>IF(SUM('W28'!$K$120:$L$120,'W28'!$K$122:$L$122,'W28'!$K$124:$L$124,'W28'!$K$126:$L$126,'W28'!$K$128:$L$128,'W28'!$K$130:$L$130,'W28'!$K$132:$L$132)&lt;&gt;0,SUM('W28'!$K$120:$L$120,'W28'!$K$122:$L$122,'W28'!$K$124:$L$124,'W28'!$K$126:$L$126,'W28'!$K$128:$L$128,'W28'!$K$130:$L$130,'W28'!$K$132:$L$132),"")</f>
        <v/>
      </c>
      <c r="AF38" s="1"/>
      <c r="AG38" s="57" t="str">
        <f>IF(SUM('W28'!$M$18:$N$18,'W28'!$M$20:$N$20,'W28'!$M$22:$N$22,'W28'!$M$24:$N$24,'W28'!$M$26:$N$26,'W28'!$M$28:$N$28,'W28'!$M$30:$N$30)&lt;&gt;0,SUM('W28'!$M$18:$N$18,'W28'!$M$20:$N$20,'W28'!$M$22:$N$22,'W28'!$M$24:$N$24,'W28'!$M$26:$N$26,'W28'!$M$28:$N$28,'W28'!$M$30:$N$30),"")</f>
        <v/>
      </c>
      <c r="AH38" s="57" t="str">
        <f>IF(SUM('W28'!$M$35:$N$35,'W28'!$M$37:$N$37,'W28'!$M$39:$N$39,'W28'!$M$41:$N$41,'W28'!$M$43:$N$43,'W28'!$M$45:$N$45,'W28'!$M$47:$N$47)&lt;&gt;0,SUM('W28'!$M$35:$N$35,'W28'!$M$37:$N$37,'W28'!$M$39:$N$39,'W28'!$M$41:$N$41,'W28'!$M$43:$N$43,'W28'!$M$45:$N$45,'W28'!$M$47:$N$47),"")</f>
        <v/>
      </c>
      <c r="AI38" s="57" t="str">
        <f>IF(SUM('W28'!$M$52:$N$52,'W28'!$M$54:$N$54,'W28'!$M$56:$N$56,'W28'!$M$58:$N$58,'W28'!$M$60:$N$60,'W28'!$M$62:$N$62,'W28'!$M$64:$N$64)&lt;&gt;0,SUM('W28'!$M$52:$N$52,'W28'!$M$54:$N$54,'W28'!$M$56:$N$56,'W28'!$M$58:$N$58,'W28'!$M$60:$N$60,'W28'!$M$62:$N$62,'W28'!$M$64:$N$64),"")</f>
        <v/>
      </c>
      <c r="AJ38" s="57" t="str">
        <f>IF(SUM('W28'!$M$69:$N$69,'W28'!$M$71:$N$71,'W28'!$M$73:$N$73,'W28'!$M$75:$N$75,'W28'!$M$77:$N$77,'W28'!$M$79:$N$79,'W28'!$M$81:$N$81)&lt;&gt;0,SUM('W28'!$M$69:$N$69,'W28'!$M$71:$N$71,'W28'!$M$73:$N$73,'W28'!$M$75:$N$75,'W28'!$M$77:$N$77,'W28'!$M$79:$N$79,'W28'!$M$81:$N$81),"")</f>
        <v/>
      </c>
      <c r="AK38" s="57" t="str">
        <f>IF(SUM('W28'!$M$86:$N$86,'W28'!$M$88:$N$88,'W28'!$M$90:$N$90,'W28'!$M$92:$N$92,'W28'!$M$94:$N$94,'W28'!$M$96:$N$96,'W28'!$M$98:$N$98)&lt;&gt;0,SUM('W28'!$M$86:$N$86,'W28'!$M$88:$N$88,'W28'!$M$90:$N$90,'W28'!$M$92:$N$92,'W28'!$M$94:$N$94,'W28'!$M$96:$N$96,'W28'!$M$98:$N$98),"")</f>
        <v/>
      </c>
      <c r="AL38" s="57" t="str">
        <f>IF(SUM('W28'!$M$103:$N$103,'W28'!$M$105:$N$105,'W28'!$M$107:$N$107,'W28'!$M$109:$N$109,'W28'!$M$111:$N$111,'W28'!$M$113:$N$113,'W28'!$M$115:$N$115)&lt;&gt;0,SUM('W28'!$M$103:$N$103,'W28'!$M$105:$N$105,'W28'!$M$107:$N$107,'W28'!$M$109:$N$109,'W28'!$M$111:$N$111,'W28'!$M$113:$N$113,'W28'!$M$115:$N$115),"")</f>
        <v/>
      </c>
      <c r="AM38" s="57" t="str">
        <f>IF(SUM('W28'!$M$120:$N$120,'W28'!$M$122:$N$122,'W28'!$M$124:$N$124,'W28'!$M$126:$N$126,'W28'!$M$128:$N$128,'W28'!$M$130:$N$130,'W28'!$M$132:$N$132)&lt;&gt;0,SUM('W28'!$M$120:$N$120,'W28'!$M$122:$N$122,'W28'!$M$124:$N$124,'W28'!$M$126:$N$126,'W28'!$M$128:$N$128,'W28'!$M$130:$N$130,'W28'!$M$132:$N$132),"")</f>
        <v/>
      </c>
      <c r="AN38" s="1"/>
      <c r="AO38" s="57" t="str">
        <f>IF(SUM('W28'!$O$18:$P$18,'W28'!$O$20:$P$20,'W28'!$O$22:$P$22,'W28'!$O$24:$P$24,'W28'!$O$26:$P$26,'W28'!$O$28:$P$28,'W28'!$O$30:$P$30)&lt;&gt;0,SUM('W28'!$O$18:$P$18,'W28'!$O$20:$P$20,'W28'!$O$22:$P$22,'W28'!$O$24:$P$24,'W28'!$O$26:$P$26,'W28'!$O$28:$P$28,'W28'!$O$30:$P$30),"")</f>
        <v/>
      </c>
      <c r="AP38" s="57" t="str">
        <f>IF(SUM('W28'!$O$35:$P$35,'W28'!$O$37:$P$37,'W28'!$O$39:$P$39,'W28'!$O$41:$P$41,'W28'!$O$43:$P$43,'W28'!$O$45:$P$45,'W28'!$O$47:$P$47)&lt;&gt;0,SUM('W28'!$O$35:$P$35,'W28'!$O$37:$P$37,'W28'!$O$39:$P$39,'W28'!$O$41:$P$41,'W28'!$O$43:$P$43,'W28'!$O$45:$P$45,'W28'!$O$47:$P$47),"")</f>
        <v/>
      </c>
      <c r="AQ38" s="57" t="str">
        <f>IF(SUM('W28'!$O$52:$P$52,'W28'!$O$54:$P$54,'W28'!$O$56:$P$56,'W28'!$O$58:$P$58,'W28'!$O$60:$P$60,'W28'!$O$62:$P$62,'W28'!$O$64:$P$64)&lt;&gt;0,SUM('W28'!$O$52:$P$52,'W28'!$O$54:$P$54,'W28'!$O$56:$P$56,'W28'!$O$58:$P$58,'W28'!$O$60:$P$60,'W28'!$O$62:$P$62,'W28'!$O$64:$P$64),"")</f>
        <v/>
      </c>
      <c r="AR38" s="57" t="str">
        <f>IF(SUM('W28'!$O$69:$P$69,'W28'!$O$71:$P$71,'W28'!$O$73:$P$73,'W28'!$O$75:$P$75,'W28'!$O$77:$P$77,'W28'!$O$79:$P$79,'W28'!$O$81:$P$81)&lt;&gt;0,SUM('W28'!$O$69:$P$69,'W28'!$O$71:$P$71,'W28'!$O$73:$P$73,'W28'!$O$75:$P$75,'W28'!$O$77:$P$77,'W28'!$O$79:$P$79,'W28'!$O$81:$P$81),"")</f>
        <v/>
      </c>
      <c r="AS38" s="57" t="str">
        <f>IF(SUM('W28'!$O$86:$P$86,'W28'!$O$88:$P$88,'W28'!$O$90:$P$90,'W28'!$O$92:$P$92,'W28'!$O$94:$P$94,'W28'!$O$96:$P$96,'W28'!$O$98:$P$98)&lt;&gt;0,SUM('W28'!$O$86:$P$86,'W28'!$O$88:$P$88,'W28'!$O$90:$P$90,'W28'!$O$92:$P$92,'W28'!$O$94:$P$94,'W28'!$O$96:$P$96,'W28'!$O$98:$P$98),"")</f>
        <v/>
      </c>
      <c r="AT38" s="57" t="str">
        <f>IF(SUM('W28'!$M$103:$N$103,'W28'!$M$105:$N$105,'W28'!$M$107:$N$107,'W28'!$M$109:$N$109,'W28'!$M$111:$N$111,'W28'!$M$113:$N$113,'W28'!$M$115:$N$115)&lt;&gt;0,SUM('W28'!$M$103:$N$103,'W28'!$M$105:$N$105,'W28'!$M$107:$N$107,'W28'!$M$109:$N$109,'W28'!$M$111:$N$111,'W28'!$M$113:$N$113,'W28'!$M$115:$N$115),"")</f>
        <v/>
      </c>
      <c r="AU38" s="57" t="str">
        <f>IF(SUM('W28'!$O$120:$P$120,'W28'!$O$122:$P$122,'W28'!$O$124:$P$124,'W28'!$O$126:$P$126,'W28'!$O$128:$P$128,'W28'!$O$130:$P$130,'W28'!$O$132:$P$132)&lt;&gt;0,SUM('W28'!$O$120:$P$120,'W28'!$O$122:$P$122,'W28'!$O$124:$P$124,'W28'!$O$126:$P$126,'W28'!$O$128:$P$128,'W28'!$O$130:$P$130,'W28'!$O$132:$P$132),"")</f>
        <v/>
      </c>
    </row>
    <row r="39" spans="2:47" ht="16" customHeight="1">
      <c r="B39" s="63">
        <v>29</v>
      </c>
      <c r="C39" s="92">
        <v>45852</v>
      </c>
      <c r="D39" s="92">
        <v>45853</v>
      </c>
      <c r="E39" s="92">
        <v>45854</v>
      </c>
      <c r="F39" s="92">
        <v>45855</v>
      </c>
      <c r="G39" s="92">
        <v>45856</v>
      </c>
      <c r="H39" s="92">
        <v>45857</v>
      </c>
      <c r="I39" s="92">
        <v>45858</v>
      </c>
      <c r="J39" s="104" t="str">
        <f t="shared" si="1"/>
        <v>Woche 29 / 2025</v>
      </c>
      <c r="K39" s="104" t="str">
        <f t="shared" si="2"/>
        <v>14. Juli 2025 bis 20. Juli 2025</v>
      </c>
      <c r="L39" s="92" t="b">
        <f t="shared" ca="1" si="0"/>
        <v>0</v>
      </c>
      <c r="M39" s="1"/>
      <c r="N39" s="108"/>
      <c r="O39" s="109"/>
      <c r="P39" s="1"/>
      <c r="Q39" s="57" t="str">
        <f>IF(SUM('W29'!$I$18:$J$18,'W29'!$I$20:$J$20,'W29'!$I$22:$J$22,'W29'!$I$24:$J$24,'W29'!$I$26:$J$26,'W29'!$I$28:$J$28,'W29'!$I$30:$J$30)&lt;&gt;0,SUM('W29'!$I$18:$J$18,'W29'!$I$20:$J$20,'W29'!$I$22:$J$22,'W29'!$I$24:$J$24,'W29'!$I$26:$J$26,'W29'!$I$28:$J$28,'W29'!$I$30:$J$30),"")</f>
        <v/>
      </c>
      <c r="R39" s="57" t="str">
        <f>IF(SUM('W29'!$I$35:$J$35,'W29'!$I$37:$J$37,'W29'!$I$39:$J$39,'W29'!$I$41:$J$41,'W29'!$I$43:$J$43,'W29'!$I$45:$J$45,'W29'!$I$47:$J$47)&lt;&gt;0,SUM('W29'!$I$35:$J$35,'W29'!$I$37:$J$37,'W29'!$I$39:$J$39,'W29'!$I$41:$J$41,'W29'!$I$43:$J$43,'W29'!$I$45:$J$45,'W29'!$I$47:$J$47),"")</f>
        <v/>
      </c>
      <c r="S39" s="57" t="str">
        <f>IF(SUM('W29'!$I$52:$J$52,'W29'!$I$54:$J$54,'W29'!$I$56:$J$56,'W29'!$I$58:$J$58,'W29'!$I$60:$J$60,'W29'!$I$62:$J$62,'W29'!$I$64:$J$64)&lt;&gt;0,SUM('W29'!$I$52:$J$52,'W29'!$I$54:$J$54,'W29'!$I$56:$J$56,'W29'!$I$58:$J$58,'W29'!$I$60:$J$60,'W29'!$I$62:$J$62,'W29'!$I$64:$J$64),"")</f>
        <v/>
      </c>
      <c r="T39" s="57" t="str">
        <f>IF(SUM('W29'!$I$69:$J$69,'W29'!$I$71:$J$71,'W29'!$I$73:$J$73,'W29'!$I$75:$J$75,'W29'!$I$77:$J$77,'W29'!$I$79:$J$79,'W29'!$I$81:$J$81)&lt;&gt;0,SUM('W29'!$I$69:$J$69,'W29'!$I$71:$J$71,'W29'!$I$73:$J$73,'W29'!$I$75:$J$75,'W29'!$I$77:$J$77,'W29'!$I$79:$J$79,'W29'!$I$81:$J$81),"")</f>
        <v/>
      </c>
      <c r="U39" s="57" t="str">
        <f>IF(SUM('W29'!$I$86:$J$86,'W29'!$I$88:$J$88,'W29'!$I$90:$J$90,'W29'!$I$92:$J$92,'W29'!$I$94:$J$94,'W29'!$I$96:$J$96,'W29'!$I$98:$J$98)&lt;&gt;0,SUM('W29'!$I$86:$J$86,'W29'!$I$88:$J$88,'W29'!$I$90:$J$90,'W29'!$I$92:$J$92,'W29'!$I$94:$J$94,'W29'!$I$96:$J$96,'W29'!$I$98:$J$98),"")</f>
        <v/>
      </c>
      <c r="V39" s="57" t="str">
        <f>IF(SUM('W29'!$I$103:$J$103,'W29'!$I$105:$J$105,'W29'!$I$107:$J$107,'W29'!$I$109:$J$109,'W29'!$I$111:$J$111,'W29'!$I$113:$J$113,'W29'!$I$115:$J$115)&lt;&gt;0,SUM('W29'!$I$103:$J$103,'W29'!$I$105:$J$105,'W29'!$I$107:$J$107,'W29'!$I$109:$J$109,'W29'!$I$111:$J$111,'W29'!$I$113:$J$113,'W29'!$I$115:$J$115),"")</f>
        <v/>
      </c>
      <c r="W39" s="57" t="str">
        <f>IF(SUM('W29'!$I$120:$J$120,'W29'!$I$122:$J$122,'W29'!$I$124:$J$124,'W29'!$I$126:$J$126,'W29'!$I$128:$J$128,'W29'!$I$130:$J$130,'W29'!$I$132:$J$132)&lt;&gt;0,SUM('W29'!$I$120:$J$120,'W29'!$I$122:$J$122,'W29'!$I$124:$J$124,'W29'!$I$126:$J$126,'W29'!$I$128:$J$128,'W29'!$I$130:$J$130,'W29'!$I$132:$J$132),"")</f>
        <v/>
      </c>
      <c r="X39" s="1"/>
      <c r="Y39" s="57" t="str">
        <f>IF(SUM('W29'!$K$18:$L$18,'W29'!$K$20:$L$20,'W29'!$K$22:$L$22,'W29'!$K$24:$L$24,'W29'!$K$26:$L$26,'W29'!$K$28:$L$28,'W29'!$K$30:$L$30)&lt;&gt;0,SUM('W29'!$K$18:$L$18,'W29'!$K$20:$L$20,'W29'!$K$22:$L$22,'W29'!$K$24:$L$24,'W29'!$K$26:$L$26,'W29'!$K$28:$L$28,'W29'!$K$30:$L$30),"")</f>
        <v/>
      </c>
      <c r="Z39" s="57" t="str">
        <f>IF(SUM('W29'!$K$35:$L$35,'W29'!$K$37:$L$37,'W29'!$K$39:$L$39,'W29'!$K$41:$L$41,'W29'!$K$43:$L$43,'W29'!$K$45:$L$45,'W29'!$K$47:$L$47)&lt;&gt;0,SUM('W29'!$K$35:$L$35,'W29'!$K$37:$L$37,'W29'!$K$39:$L$39,'W29'!$K$41:$L$41,'W29'!$K$43:$L$43,'W29'!$K$45:$L$45,'W29'!$K$47:$L$47),"")</f>
        <v/>
      </c>
      <c r="AA39" s="57" t="str">
        <f>IF(SUM('W29'!$K$52:$L$52,'W29'!$K$54:$L$54,'W29'!$K$56:$L$56,'W29'!$K$58:$L$58,'W29'!$K$60:$L$60,'W29'!$K$62:$L$62,'W29'!$K$64:$L$64)&lt;&gt;0,SUM('W29'!$K$52:$L$52,'W29'!$K$54:$L$54,'W29'!$K$56:$L$56,'W29'!$K$58:$L$58,'W29'!$K$60:$L$60,'W29'!$K$62:$L$62,'W29'!$K$64:$L$64),"")</f>
        <v/>
      </c>
      <c r="AB39" s="57" t="str">
        <f>IF(SUM('W29'!$K$69:$L$69,'W29'!$K$71:$L$71,'W29'!$K$73:$L$73,'W29'!$K$75:$L$75,'W29'!$K$77:$L$77,'W29'!$K$79:$L$79,'W29'!$K$81:$L$81)&lt;&gt;0,SUM('W29'!$K$69:$L$69,'W29'!$K$71:$L$71,'W29'!$K$73:$L$73,'W29'!$K$75:$L$75,'W29'!$K$77:$L$77,'W29'!$K$79:$L$79,'W29'!$K$81:$L$81),"")</f>
        <v/>
      </c>
      <c r="AC39" s="57" t="str">
        <f>IF(SUM('W29'!$K$86:$L$86,'W29'!$K$88:$L$88,'W29'!$K$90:$L$90,'W29'!$K$92:$L$92,'W29'!$K$94:$L$94,'W29'!$K$96:$L$96,'W29'!$K$98:$L$98)&lt;&gt;0,SUM('W29'!$K$86:$L$86,'W29'!$K$88:$L$88,'W29'!$K$90:$L$90,'W29'!$K$92:$L$92,'W29'!$K$94:$L$94,'W29'!$K$96:$L$96,'W29'!$K$98:$L$98),"")</f>
        <v/>
      </c>
      <c r="AD39" s="57" t="str">
        <f>IF(SUM('W29'!$K$103:$L$103,'W29'!$K$105:$L$105,'W29'!$K$107:$L$107,'W29'!$K$109:$L$109,'W29'!$K$111:$L$111,'W29'!$K$113:$L$113,'W29'!$K$115:$L$115)&lt;&gt;0,SUM('W29'!$K$86:$L$86,'W29'!$K$88:$L$88,'W29'!$K$90:$L$90,'W29'!$K$92:$L$92,'W29'!$K$94:$L$94,'W29'!$K$96:$L$96,'W29'!$K$98:$L$98),"")</f>
        <v/>
      </c>
      <c r="AE39" s="57" t="str">
        <f>IF(SUM('W29'!$K$120:$L$120,'W29'!$K$122:$L$122,'W29'!$K$124:$L$124,'W29'!$K$126:$L$126,'W29'!$K$128:$L$128,'W29'!$K$130:$L$130,'W29'!$K$132:$L$132)&lt;&gt;0,SUM('W29'!$K$120:$L$120,'W29'!$K$122:$L$122,'W29'!$K$124:$L$124,'W29'!$K$126:$L$126,'W29'!$K$128:$L$128,'W29'!$K$130:$L$130,'W29'!$K$132:$L$132),"")</f>
        <v/>
      </c>
      <c r="AF39" s="1"/>
      <c r="AG39" s="57" t="str">
        <f>IF(SUM('W29'!$M$18:$N$18,'W29'!$M$20:$N$20,'W29'!$M$22:$N$22,'W29'!$M$24:$N$24,'W29'!$M$26:$N$26,'W29'!$M$28:$N$28,'W29'!$M$30:$N$30)&lt;&gt;0,SUM('W29'!$M$18:$N$18,'W29'!$M$20:$N$20,'W29'!$M$22:$N$22,'W29'!$M$24:$N$24,'W29'!$M$26:$N$26,'W29'!$M$28:$N$28,'W29'!$M$30:$N$30),"")</f>
        <v/>
      </c>
      <c r="AH39" s="57" t="str">
        <f>IF(SUM('W29'!$M$35:$N$35,'W29'!$M$37:$N$37,'W29'!$M$39:$N$39,'W29'!$M$41:$N$41,'W29'!$M$43:$N$43,'W29'!$M$45:$N$45,'W29'!$M$47:$N$47)&lt;&gt;0,SUM('W29'!$M$35:$N$35,'W29'!$M$37:$N$37,'W29'!$M$39:$N$39,'W29'!$M$41:$N$41,'W29'!$M$43:$N$43,'W29'!$M$45:$N$45,'W29'!$M$47:$N$47),"")</f>
        <v/>
      </c>
      <c r="AI39" s="57" t="str">
        <f>IF(SUM('W29'!$M$52:$N$52,'W29'!$M$54:$N$54,'W29'!$M$56:$N$56,'W29'!$M$58:$N$58,'W29'!$M$60:$N$60,'W29'!$M$62:$N$62,'W29'!$M$64:$N$64)&lt;&gt;0,SUM('W29'!$M$52:$N$52,'W29'!$M$54:$N$54,'W29'!$M$56:$N$56,'W29'!$M$58:$N$58,'W29'!$M$60:$N$60,'W29'!$M$62:$N$62,'W29'!$M$64:$N$64),"")</f>
        <v/>
      </c>
      <c r="AJ39" s="57" t="str">
        <f>IF(SUM('W29'!$M$69:$N$69,'W29'!$M$71:$N$71,'W29'!$M$73:$N$73,'W29'!$M$75:$N$75,'W29'!$M$77:$N$77,'W29'!$M$79:$N$79,'W29'!$M$81:$N$81)&lt;&gt;0,SUM('W29'!$M$69:$N$69,'W29'!$M$71:$N$71,'W29'!$M$73:$N$73,'W29'!$M$75:$N$75,'W29'!$M$77:$N$77,'W29'!$M$79:$N$79,'W29'!$M$81:$N$81),"")</f>
        <v/>
      </c>
      <c r="AK39" s="57" t="str">
        <f>IF(SUM('W29'!$M$86:$N$86,'W29'!$M$88:$N$88,'W29'!$M$90:$N$90,'W29'!$M$92:$N$92,'W29'!$M$94:$N$94,'W29'!$M$96:$N$96,'W29'!$M$98:$N$98)&lt;&gt;0,SUM('W29'!$M$86:$N$86,'W29'!$M$88:$N$88,'W29'!$M$90:$N$90,'W29'!$M$92:$N$92,'W29'!$M$94:$N$94,'W29'!$M$96:$N$96,'W29'!$M$98:$N$98),"")</f>
        <v/>
      </c>
      <c r="AL39" s="57" t="str">
        <f>IF(SUM('W29'!$M$103:$N$103,'W29'!$M$105:$N$105,'W29'!$M$107:$N$107,'W29'!$M$109:$N$109,'W29'!$M$111:$N$111,'W29'!$M$113:$N$113,'W29'!$M$115:$N$115)&lt;&gt;0,SUM('W29'!$M$103:$N$103,'W29'!$M$105:$N$105,'W29'!$M$107:$N$107,'W29'!$M$109:$N$109,'W29'!$M$111:$N$111,'W29'!$M$113:$N$113,'W29'!$M$115:$N$115),"")</f>
        <v/>
      </c>
      <c r="AM39" s="57" t="str">
        <f>IF(SUM('W29'!$M$120:$N$120,'W29'!$M$122:$N$122,'W29'!$M$124:$N$124,'W29'!$M$126:$N$126,'W29'!$M$128:$N$128,'W29'!$M$130:$N$130,'W29'!$M$132:$N$132)&lt;&gt;0,SUM('W29'!$M$120:$N$120,'W29'!$M$122:$N$122,'W29'!$M$124:$N$124,'W29'!$M$126:$N$126,'W29'!$M$128:$N$128,'W29'!$M$130:$N$130,'W29'!$M$132:$N$132),"")</f>
        <v/>
      </c>
      <c r="AN39" s="1"/>
      <c r="AO39" s="57" t="str">
        <f>IF(SUM('W29'!$O$18:$P$18,'W29'!$O$20:$P$20,'W29'!$O$22:$P$22,'W29'!$O$24:$P$24,'W29'!$O$26:$P$26,'W29'!$O$28:$P$28,'W29'!$O$30:$P$30)&lt;&gt;0,SUM('W29'!$O$18:$P$18,'W29'!$O$20:$P$20,'W29'!$O$22:$P$22,'W29'!$O$24:$P$24,'W29'!$O$26:$P$26,'W29'!$O$28:$P$28,'W29'!$O$30:$P$30),"")</f>
        <v/>
      </c>
      <c r="AP39" s="57" t="str">
        <f>IF(SUM('W29'!$O$35:$P$35,'W29'!$O$37:$P$37,'W29'!$O$39:$P$39,'W29'!$O$41:$P$41,'W29'!$O$43:$P$43,'W29'!$O$45:$P$45,'W29'!$O$47:$P$47)&lt;&gt;0,SUM('W29'!$O$35:$P$35,'W29'!$O$37:$P$37,'W29'!$O$39:$P$39,'W29'!$O$41:$P$41,'W29'!$O$43:$P$43,'W29'!$O$45:$P$45,'W29'!$O$47:$P$47),"")</f>
        <v/>
      </c>
      <c r="AQ39" s="57" t="str">
        <f>IF(SUM('W29'!$O$52:$P$52,'W29'!$O$54:$P$54,'W29'!$O$56:$P$56,'W29'!$O$58:$P$58,'W29'!$O$60:$P$60,'W29'!$O$62:$P$62,'W29'!$O$64:$P$64)&lt;&gt;0,SUM('W29'!$O$52:$P$52,'W29'!$O$54:$P$54,'W29'!$O$56:$P$56,'W29'!$O$58:$P$58,'W29'!$O$60:$P$60,'W29'!$O$62:$P$62,'W29'!$O$64:$P$64),"")</f>
        <v/>
      </c>
      <c r="AR39" s="57" t="str">
        <f>IF(SUM('W29'!$O$69:$P$69,'W29'!$O$71:$P$71,'W29'!$O$73:$P$73,'W29'!$O$75:$P$75,'W29'!$O$77:$P$77,'W29'!$O$79:$P$79,'W29'!$O$81:$P$81)&lt;&gt;0,SUM('W29'!$O$69:$P$69,'W29'!$O$71:$P$71,'W29'!$O$73:$P$73,'W29'!$O$75:$P$75,'W29'!$O$77:$P$77,'W29'!$O$79:$P$79,'W29'!$O$81:$P$81),"")</f>
        <v/>
      </c>
      <c r="AS39" s="57" t="str">
        <f>IF(SUM('W29'!$O$86:$P$86,'W29'!$O$88:$P$88,'W29'!$O$90:$P$90,'W29'!$O$92:$P$92,'W29'!$O$94:$P$94,'W29'!$O$96:$P$96,'W29'!$O$98:$P$98)&lt;&gt;0,SUM('W29'!$O$86:$P$86,'W29'!$O$88:$P$88,'W29'!$O$90:$P$90,'W29'!$O$92:$P$92,'W29'!$O$94:$P$94,'W29'!$O$96:$P$96,'W29'!$O$98:$P$98),"")</f>
        <v/>
      </c>
      <c r="AT39" s="57" t="str">
        <f>IF(SUM('W29'!$M$103:$N$103,'W29'!$M$105:$N$105,'W29'!$M$107:$N$107,'W29'!$M$109:$N$109,'W29'!$M$111:$N$111,'W29'!$M$113:$N$113,'W29'!$M$115:$N$115)&lt;&gt;0,SUM('W29'!$M$103:$N$103,'W29'!$M$105:$N$105,'W29'!$M$107:$N$107,'W29'!$M$109:$N$109,'W29'!$M$111:$N$111,'W29'!$M$113:$N$113,'W29'!$M$115:$N$115),"")</f>
        <v/>
      </c>
      <c r="AU39" s="57" t="str">
        <f>IF(SUM('W29'!$O$120:$P$120,'W29'!$O$122:$P$122,'W29'!$O$124:$P$124,'W29'!$O$126:$P$126,'W29'!$O$128:$P$128,'W29'!$O$130:$P$130,'W29'!$O$132:$P$132)&lt;&gt;0,SUM('W29'!$O$120:$P$120,'W29'!$O$122:$P$122,'W29'!$O$124:$P$124,'W29'!$O$126:$P$126,'W29'!$O$128:$P$128,'W29'!$O$130:$P$130,'W29'!$O$132:$P$132),"")</f>
        <v/>
      </c>
    </row>
    <row r="40" spans="2:47" ht="16" customHeight="1">
      <c r="B40" s="63">
        <v>30</v>
      </c>
      <c r="C40" s="92">
        <v>45859</v>
      </c>
      <c r="D40" s="92">
        <v>45860</v>
      </c>
      <c r="E40" s="92">
        <v>45861</v>
      </c>
      <c r="F40" s="92">
        <v>45862</v>
      </c>
      <c r="G40" s="92">
        <v>45863</v>
      </c>
      <c r="H40" s="92">
        <v>45864</v>
      </c>
      <c r="I40" s="92">
        <v>45865</v>
      </c>
      <c r="J40" s="104" t="str">
        <f t="shared" si="1"/>
        <v>Woche 30 / 2025</v>
      </c>
      <c r="K40" s="104" t="str">
        <f t="shared" si="2"/>
        <v>21. Juli 2025 bis 27. Juli 2025</v>
      </c>
      <c r="L40" s="92" t="b">
        <f t="shared" ca="1" si="0"/>
        <v>0</v>
      </c>
      <c r="M40" s="1"/>
      <c r="N40" s="108"/>
      <c r="O40" s="109"/>
      <c r="P40" s="1"/>
      <c r="Q40" s="57" t="str">
        <f>IF(SUM('W30'!$I$18:$J$18,'W30'!$I$20:$J$20,'W30'!$I$22:$J$22,'W30'!$I$24:$J$24,'W30'!$I$26:$J$26,'W30'!$I$28:$J$28,'W30'!$I$30:$J$30)&lt;&gt;0,SUM('W30'!$I$18:$J$18,'W30'!$I$20:$J$20,'W30'!$I$22:$J$22,'W30'!$I$24:$J$24,'W30'!$I$26:$J$26,'W30'!$I$28:$J$28,'W30'!$I$30:$J$30),"")</f>
        <v/>
      </c>
      <c r="R40" s="57" t="str">
        <f>IF(SUM('W30'!$I$35:$J$35,'W30'!$I$37:$J$37,'W30'!$I$39:$J$39,'W30'!$I$41:$J$41,'W30'!$I$43:$J$43,'W30'!$I$45:$J$45,'W30'!$I$47:$J$47)&lt;&gt;0,SUM('W30'!$I$35:$J$35,'W30'!$I$37:$J$37,'W30'!$I$39:$J$39,'W30'!$I$41:$J$41,'W30'!$I$43:$J$43,'W30'!$I$45:$J$45,'W30'!$I$47:$J$47),"")</f>
        <v/>
      </c>
      <c r="S40" s="57" t="str">
        <f>IF(SUM('W30'!$I$52:$J$52,'W30'!$I$54:$J$54,'W30'!$I$56:$J$56,'W30'!$I$58:$J$58,'W30'!$I$60:$J$60,'W30'!$I$62:$J$62,'W30'!$I$64:$J$64)&lt;&gt;0,SUM('W30'!$I$52:$J$52,'W30'!$I$54:$J$54,'W30'!$I$56:$J$56,'W30'!$I$58:$J$58,'W30'!$I$60:$J$60,'W30'!$I$62:$J$62,'W30'!$I$64:$J$64),"")</f>
        <v/>
      </c>
      <c r="T40" s="57" t="str">
        <f>IF(SUM('W30'!$I$69:$J$69,'W30'!$I$71:$J$71,'W30'!$I$73:$J$73,'W30'!$I$75:$J$75,'W30'!$I$77:$J$77,'W30'!$I$79:$J$79,'W30'!$I$81:$J$81)&lt;&gt;0,SUM('W30'!$I$69:$J$69,'W30'!$I$71:$J$71,'W30'!$I$73:$J$73,'W30'!$I$75:$J$75,'W30'!$I$77:$J$77,'W30'!$I$79:$J$79,'W30'!$I$81:$J$81),"")</f>
        <v/>
      </c>
      <c r="U40" s="57" t="str">
        <f>IF(SUM('W30'!$I$86:$J$86,'W30'!$I$88:$J$88,'W30'!$I$90:$J$90,'W30'!$I$92:$J$92,'W30'!$I$94:$J$94,'W30'!$I$96:$J$96,'W30'!$I$98:$J$98)&lt;&gt;0,SUM('W30'!$I$86:$J$86,'W30'!$I$88:$J$88,'W30'!$I$90:$J$90,'W30'!$I$92:$J$92,'W30'!$I$94:$J$94,'W30'!$I$96:$J$96,'W30'!$I$98:$J$98),"")</f>
        <v/>
      </c>
      <c r="V40" s="57" t="str">
        <f>IF(SUM('W30'!$I$103:$J$103,'W30'!$I$105:$J$105,'W30'!$I$107:$J$107,'W30'!$I$109:$J$109,'W30'!$I$111:$J$111,'W30'!$I$113:$J$113,'W30'!$I$115:$J$115)&lt;&gt;0,SUM('W30'!$I$103:$J$103,'W30'!$I$105:$J$105,'W30'!$I$107:$J$107,'W30'!$I$109:$J$109,'W30'!$I$111:$J$111,'W30'!$I$113:$J$113,'W30'!$I$115:$J$115),"")</f>
        <v/>
      </c>
      <c r="W40" s="57" t="str">
        <f>IF(SUM('W30'!$I$120:$J$120,'W30'!$I$122:$J$122,'W30'!$I$124:$J$124,'W30'!$I$126:$J$126,'W30'!$I$128:$J$128,'W30'!$I$130:$J$130,'W30'!$I$132:$J$132)&lt;&gt;0,SUM('W30'!$I$120:$J$120,'W30'!$I$122:$J$122,'W30'!$I$124:$J$124,'W30'!$I$126:$J$126,'W30'!$I$128:$J$128,'W30'!$I$130:$J$130,'W30'!$I$132:$J$132),"")</f>
        <v/>
      </c>
      <c r="X40" s="1"/>
      <c r="Y40" s="57" t="str">
        <f>IF(SUM('W30'!$K$18:$L$18,'W30'!$K$20:$L$20,'W30'!$K$22:$L$22,'W30'!$K$24:$L$24,'W30'!$K$26:$L$26,'W30'!$K$28:$L$28,'W30'!$K$30:$L$30)&lt;&gt;0,SUM('W30'!$K$18:$L$18,'W30'!$K$20:$L$20,'W30'!$K$22:$L$22,'W30'!$K$24:$L$24,'W30'!$K$26:$L$26,'W30'!$K$28:$L$28,'W30'!$K$30:$L$30),"")</f>
        <v/>
      </c>
      <c r="Z40" s="57" t="str">
        <f>IF(SUM('W30'!$K$35:$L$35,'W30'!$K$37:$L$37,'W30'!$K$39:$L$39,'W30'!$K$41:$L$41,'W30'!$K$43:$L$43,'W30'!$K$45:$L$45,'W30'!$K$47:$L$47)&lt;&gt;0,SUM('W30'!$K$35:$L$35,'W30'!$K$37:$L$37,'W30'!$K$39:$L$39,'W30'!$K$41:$L$41,'W30'!$K$43:$L$43,'W30'!$K$45:$L$45,'W30'!$K$47:$L$47),"")</f>
        <v/>
      </c>
      <c r="AA40" s="57" t="str">
        <f>IF(SUM('W30'!$K$52:$L$52,'W30'!$K$54:$L$54,'W30'!$K$56:$L$56,'W30'!$K$58:$L$58,'W30'!$K$60:$L$60,'W30'!$K$62:$L$62,'W30'!$K$64:$L$64)&lt;&gt;0,SUM('W30'!$K$52:$L$52,'W30'!$K$54:$L$54,'W30'!$K$56:$L$56,'W30'!$K$58:$L$58,'W30'!$K$60:$L$60,'W30'!$K$62:$L$62,'W30'!$K$64:$L$64),"")</f>
        <v/>
      </c>
      <c r="AB40" s="57" t="str">
        <f>IF(SUM('W30'!$K$69:$L$69,'W30'!$K$71:$L$71,'W30'!$K$73:$L$73,'W30'!$K$75:$L$75,'W30'!$K$77:$L$77,'W30'!$K$79:$L$79,'W30'!$K$81:$L$81)&lt;&gt;0,SUM('W30'!$K$69:$L$69,'W30'!$K$71:$L$71,'W30'!$K$73:$L$73,'W30'!$K$75:$L$75,'W30'!$K$77:$L$77,'W30'!$K$79:$L$79,'W30'!$K$81:$L$81),"")</f>
        <v/>
      </c>
      <c r="AC40" s="57" t="str">
        <f>IF(SUM('W30'!$K$86:$L$86,'W30'!$K$88:$L$88,'W30'!$K$90:$L$90,'W30'!$K$92:$L$92,'W30'!$K$94:$L$94,'W30'!$K$96:$L$96,'W30'!$K$98:$L$98)&lt;&gt;0,SUM('W30'!$K$86:$L$86,'W30'!$K$88:$L$88,'W30'!$K$90:$L$90,'W30'!$K$92:$L$92,'W30'!$K$94:$L$94,'W30'!$K$96:$L$96,'W30'!$K$98:$L$98),"")</f>
        <v/>
      </c>
      <c r="AD40" s="57" t="str">
        <f>IF(SUM('W30'!$K$103:$L$103,'W30'!$K$105:$L$105,'W30'!$K$107:$L$107,'W30'!$K$109:$L$109,'W30'!$K$111:$L$111,'W30'!$K$113:$L$113,'W30'!$K$115:$L$115)&lt;&gt;0,SUM('W30'!$K$86:$L$86,'W30'!$K$88:$L$88,'W30'!$K$90:$L$90,'W30'!$K$92:$L$92,'W30'!$K$94:$L$94,'W30'!$K$96:$L$96,'W30'!$K$98:$L$98),"")</f>
        <v/>
      </c>
      <c r="AE40" s="57" t="str">
        <f>IF(SUM('W30'!$K$120:$L$120,'W30'!$K$122:$L$122,'W30'!$K$124:$L$124,'W30'!$K$126:$L$126,'W30'!$K$128:$L$128,'W30'!$K$130:$L$130,'W30'!$K$132:$L$132)&lt;&gt;0,SUM('W30'!$K$120:$L$120,'W30'!$K$122:$L$122,'W30'!$K$124:$L$124,'W30'!$K$126:$L$126,'W30'!$K$128:$L$128,'W30'!$K$130:$L$130,'W30'!$K$132:$L$132),"")</f>
        <v/>
      </c>
      <c r="AF40" s="1"/>
      <c r="AG40" s="57" t="str">
        <f>IF(SUM('W30'!$M$18:$N$18,'W30'!$M$20:$N$20,'W30'!$M$22:$N$22,'W30'!$M$24:$N$24,'W30'!$M$26:$N$26,'W30'!$M$28:$N$28,'W30'!$M$30:$N$30)&lt;&gt;0,SUM('W30'!$M$18:$N$18,'W30'!$M$20:$N$20,'W30'!$M$22:$N$22,'W30'!$M$24:$N$24,'W30'!$M$26:$N$26,'W30'!$M$28:$N$28,'W30'!$M$30:$N$30),"")</f>
        <v/>
      </c>
      <c r="AH40" s="57" t="str">
        <f>IF(SUM('W30'!$M$35:$N$35,'W30'!$M$37:$N$37,'W30'!$M$39:$N$39,'W30'!$M$41:$N$41,'W30'!$M$43:$N$43,'W30'!$M$45:$N$45,'W30'!$M$47:$N$47)&lt;&gt;0,SUM('W30'!$M$35:$N$35,'W30'!$M$37:$N$37,'W30'!$M$39:$N$39,'W30'!$M$41:$N$41,'W30'!$M$43:$N$43,'W30'!$M$45:$N$45,'W30'!$M$47:$N$47),"")</f>
        <v/>
      </c>
      <c r="AI40" s="57" t="str">
        <f>IF(SUM('W30'!$M$52:$N$52,'W30'!$M$54:$N$54,'W30'!$M$56:$N$56,'W30'!$M$58:$N$58,'W30'!$M$60:$N$60,'W30'!$M$62:$N$62,'W30'!$M$64:$N$64)&lt;&gt;0,SUM('W30'!$M$52:$N$52,'W30'!$M$54:$N$54,'W30'!$M$56:$N$56,'W30'!$M$58:$N$58,'W30'!$M$60:$N$60,'W30'!$M$62:$N$62,'W30'!$M$64:$N$64),"")</f>
        <v/>
      </c>
      <c r="AJ40" s="57" t="str">
        <f>IF(SUM('W30'!$M$69:$N$69,'W30'!$M$71:$N$71,'W30'!$M$73:$N$73,'W30'!$M$75:$N$75,'W30'!$M$77:$N$77,'W30'!$M$79:$N$79,'W30'!$M$81:$N$81)&lt;&gt;0,SUM('W30'!$M$69:$N$69,'W30'!$M$71:$N$71,'W30'!$M$73:$N$73,'W30'!$M$75:$N$75,'W30'!$M$77:$N$77,'W30'!$M$79:$N$79,'W30'!$M$81:$N$81),"")</f>
        <v/>
      </c>
      <c r="AK40" s="57" t="str">
        <f>IF(SUM('W30'!$M$86:$N$86,'W30'!$M$88:$N$88,'W30'!$M$90:$N$90,'W30'!$M$92:$N$92,'W30'!$M$94:$N$94,'W30'!$M$96:$N$96,'W30'!$M$98:$N$98)&lt;&gt;0,SUM('W30'!$M$86:$N$86,'W30'!$M$88:$N$88,'W30'!$M$90:$N$90,'W30'!$M$92:$N$92,'W30'!$M$94:$N$94,'W30'!$M$96:$N$96,'W30'!$M$98:$N$98),"")</f>
        <v/>
      </c>
      <c r="AL40" s="57" t="str">
        <f>IF(SUM('W30'!$M$103:$N$103,'W30'!$M$105:$N$105,'W30'!$M$107:$N$107,'W30'!$M$109:$N$109,'W30'!$M$111:$N$111,'W30'!$M$113:$N$113,'W30'!$M$115:$N$115)&lt;&gt;0,SUM('W30'!$M$103:$N$103,'W30'!$M$105:$N$105,'W30'!$M$107:$N$107,'W30'!$M$109:$N$109,'W30'!$M$111:$N$111,'W30'!$M$113:$N$113,'W30'!$M$115:$N$115),"")</f>
        <v/>
      </c>
      <c r="AM40" s="57" t="str">
        <f>IF(SUM('W30'!$M$120:$N$120,'W30'!$M$122:$N$122,'W30'!$M$124:$N$124,'W30'!$M$126:$N$126,'W30'!$M$128:$N$128,'W30'!$M$130:$N$130,'W30'!$M$132:$N$132)&lt;&gt;0,SUM('W30'!$M$120:$N$120,'W30'!$M$122:$N$122,'W30'!$M$124:$N$124,'W30'!$M$126:$N$126,'W30'!$M$128:$N$128,'W30'!$M$130:$N$130,'W30'!$M$132:$N$132),"")</f>
        <v/>
      </c>
      <c r="AN40" s="1"/>
      <c r="AO40" s="57" t="str">
        <f>IF(SUM('W30'!$O$18:$P$18,'W30'!$O$20:$P$20,'W30'!$O$22:$P$22,'W30'!$O$24:$P$24,'W30'!$O$26:$P$26,'W30'!$O$28:$P$28,'W30'!$O$30:$P$30)&lt;&gt;0,SUM('W30'!$O$18:$P$18,'W30'!$O$20:$P$20,'W30'!$O$22:$P$22,'W30'!$O$24:$P$24,'W30'!$O$26:$P$26,'W30'!$O$28:$P$28,'W30'!$O$30:$P$30),"")</f>
        <v/>
      </c>
      <c r="AP40" s="57" t="str">
        <f>IF(SUM('W30'!$O$35:$P$35,'W30'!$O$37:$P$37,'W30'!$O$39:$P$39,'W30'!$O$41:$P$41,'W30'!$O$43:$P$43,'W30'!$O$45:$P$45,'W30'!$O$47:$P$47)&lt;&gt;0,SUM('W30'!$O$35:$P$35,'W30'!$O$37:$P$37,'W30'!$O$39:$P$39,'W30'!$O$41:$P$41,'W30'!$O$43:$P$43,'W30'!$O$45:$P$45,'W30'!$O$47:$P$47),"")</f>
        <v/>
      </c>
      <c r="AQ40" s="57" t="str">
        <f>IF(SUM('W30'!$O$52:$P$52,'W30'!$O$54:$P$54,'W30'!$O$56:$P$56,'W30'!$O$58:$P$58,'W30'!$O$60:$P$60,'W30'!$O$62:$P$62,'W30'!$O$64:$P$64)&lt;&gt;0,SUM('W30'!$O$52:$P$52,'W30'!$O$54:$P$54,'W30'!$O$56:$P$56,'W30'!$O$58:$P$58,'W30'!$O$60:$P$60,'W30'!$O$62:$P$62,'W30'!$O$64:$P$64),"")</f>
        <v/>
      </c>
      <c r="AR40" s="57" t="str">
        <f>IF(SUM('W30'!$O$69:$P$69,'W30'!$O$71:$P$71,'W30'!$O$73:$P$73,'W30'!$O$75:$P$75,'W30'!$O$77:$P$77,'W30'!$O$79:$P$79,'W30'!$O$81:$P$81)&lt;&gt;0,SUM('W30'!$O$69:$P$69,'W30'!$O$71:$P$71,'W30'!$O$73:$P$73,'W30'!$O$75:$P$75,'W30'!$O$77:$P$77,'W30'!$O$79:$P$79,'W30'!$O$81:$P$81),"")</f>
        <v/>
      </c>
      <c r="AS40" s="57" t="str">
        <f>IF(SUM('W30'!$O$86:$P$86,'W30'!$O$88:$P$88,'W30'!$O$90:$P$90,'W30'!$O$92:$P$92,'W30'!$O$94:$P$94,'W30'!$O$96:$P$96,'W30'!$O$98:$P$98)&lt;&gt;0,SUM('W30'!$O$86:$P$86,'W30'!$O$88:$P$88,'W30'!$O$90:$P$90,'W30'!$O$92:$P$92,'W30'!$O$94:$P$94,'W30'!$O$96:$P$96,'W30'!$O$98:$P$98),"")</f>
        <v/>
      </c>
      <c r="AT40" s="57" t="str">
        <f>IF(SUM('W30'!$M$103:$N$103,'W30'!$M$105:$N$105,'W30'!$M$107:$N$107,'W30'!$M$109:$N$109,'W30'!$M$111:$N$111,'W30'!$M$113:$N$113,'W30'!$M$115:$N$115)&lt;&gt;0,SUM('W30'!$M$103:$N$103,'W30'!$M$105:$N$105,'W30'!$M$107:$N$107,'W30'!$M$109:$N$109,'W30'!$M$111:$N$111,'W30'!$M$113:$N$113,'W30'!$M$115:$N$115),"")</f>
        <v/>
      </c>
      <c r="AU40" s="57" t="str">
        <f>IF(SUM('W30'!$O$120:$P$120,'W30'!$O$122:$P$122,'W30'!$O$124:$P$124,'W30'!$O$126:$P$126,'W30'!$O$128:$P$128,'W30'!$O$130:$P$130,'W30'!$O$132:$P$132)&lt;&gt;0,SUM('W30'!$O$120:$P$120,'W30'!$O$122:$P$122,'W30'!$O$124:$P$124,'W30'!$O$126:$P$126,'W30'!$O$128:$P$128,'W30'!$O$130:$P$130,'W30'!$O$132:$P$132),"")</f>
        <v/>
      </c>
    </row>
    <row r="41" spans="2:47" ht="16" customHeight="1">
      <c r="B41" s="63">
        <v>31</v>
      </c>
      <c r="C41" s="92">
        <v>45866</v>
      </c>
      <c r="D41" s="92">
        <v>45867</v>
      </c>
      <c r="E41" s="92">
        <v>45868</v>
      </c>
      <c r="F41" s="92">
        <v>45869</v>
      </c>
      <c r="G41" s="92">
        <v>45870</v>
      </c>
      <c r="H41" s="92">
        <v>45871</v>
      </c>
      <c r="I41" s="92">
        <v>45872</v>
      </c>
      <c r="J41" s="104" t="str">
        <f t="shared" si="1"/>
        <v>Woche 31 / 2025</v>
      </c>
      <c r="K41" s="104" t="str">
        <f t="shared" si="2"/>
        <v>28. Juli 2025 bis 3. August 2025</v>
      </c>
      <c r="L41" s="92" t="b">
        <f t="shared" ca="1" si="0"/>
        <v>0</v>
      </c>
      <c r="M41" s="1"/>
      <c r="N41" s="108"/>
      <c r="O41" s="109"/>
      <c r="P41" s="1"/>
      <c r="Q41" s="57" t="str">
        <f>IF(SUM('W31'!$I$18:$J$18,'W31'!$I$20:$J$20,'W31'!$I$22:$J$22,'W31'!$I$24:$J$24,'W31'!$I$26:$J$26,'W31'!$I$28:$J$28,'W31'!$I$30:$J$30)&lt;&gt;0,SUM('W31'!$I$18:$J$18,'W31'!$I$20:$J$20,'W31'!$I$22:$J$22,'W31'!$I$24:$J$24,'W31'!$I$26:$J$26,'W31'!$I$28:$J$28,'W31'!$I$30:$J$30),"")</f>
        <v/>
      </c>
      <c r="R41" s="57" t="str">
        <f>IF(SUM('W31'!$I$35:$J$35,'W31'!$I$37:$J$37,'W31'!$I$39:$J$39,'W31'!$I$41:$J$41,'W31'!$I$43:$J$43,'W31'!$I$45:$J$45,'W31'!$I$47:$J$47)&lt;&gt;0,SUM('W31'!$I$35:$J$35,'W31'!$I$37:$J$37,'W31'!$I$39:$J$39,'W31'!$I$41:$J$41,'W31'!$I$43:$J$43,'W31'!$I$45:$J$45,'W31'!$I$47:$J$47),"")</f>
        <v/>
      </c>
      <c r="S41" s="57" t="str">
        <f>IF(SUM('W31'!$I$52:$J$52,'W31'!$I$54:$J$54,'W31'!$I$56:$J$56,'W31'!$I$58:$J$58,'W31'!$I$60:$J$60,'W31'!$I$62:$J$62,'W31'!$I$64:$J$64)&lt;&gt;0,SUM('W31'!$I$52:$J$52,'W31'!$I$54:$J$54,'W31'!$I$56:$J$56,'W31'!$I$58:$J$58,'W31'!$I$60:$J$60,'W31'!$I$62:$J$62,'W31'!$I$64:$J$64),"")</f>
        <v/>
      </c>
      <c r="T41" s="57" t="str">
        <f>IF(SUM('W31'!$I$69:$J$69,'W31'!$I$71:$J$71,'W31'!$I$73:$J$73,'W31'!$I$75:$J$75,'W31'!$I$77:$J$77,'W31'!$I$79:$J$79,'W31'!$I$81:$J$81)&lt;&gt;0,SUM('W31'!$I$69:$J$69,'W31'!$I$71:$J$71,'W31'!$I$73:$J$73,'W31'!$I$75:$J$75,'W31'!$I$77:$J$77,'W31'!$I$79:$J$79,'W31'!$I$81:$J$81),"")</f>
        <v/>
      </c>
      <c r="U41" s="57" t="str">
        <f>IF(SUM('W31'!$I$86:$J$86,'W31'!$I$88:$J$88,'W31'!$I$90:$J$90,'W31'!$I$92:$J$92,'W31'!$I$94:$J$94,'W31'!$I$96:$J$96,'W31'!$I$98:$J$98)&lt;&gt;0,SUM('W31'!$I$86:$J$86,'W31'!$I$88:$J$88,'W31'!$I$90:$J$90,'W31'!$I$92:$J$92,'W31'!$I$94:$J$94,'W31'!$I$96:$J$96,'W31'!$I$98:$J$98),"")</f>
        <v/>
      </c>
      <c r="V41" s="57" t="str">
        <f>IF(SUM('W31'!$I$103:$J$103,'W31'!$I$105:$J$105,'W31'!$I$107:$J$107,'W31'!$I$109:$J$109,'W31'!$I$111:$J$111,'W31'!$I$113:$J$113,'W31'!$I$115:$J$115)&lt;&gt;0,SUM('W31'!$I$103:$J$103,'W31'!$I$105:$J$105,'W31'!$I$107:$J$107,'W31'!$I$109:$J$109,'W31'!$I$111:$J$111,'W31'!$I$113:$J$113,'W31'!$I$115:$J$115),"")</f>
        <v/>
      </c>
      <c r="W41" s="57" t="str">
        <f>IF(SUM('W31'!$I$120:$J$120,'W31'!$I$122:$J$122,'W31'!$I$124:$J$124,'W31'!$I$126:$J$126,'W31'!$I$128:$J$128,'W31'!$I$130:$J$130,'W31'!$I$132:$J$132)&lt;&gt;0,SUM('W31'!$I$120:$J$120,'W31'!$I$122:$J$122,'W31'!$I$124:$J$124,'W31'!$I$126:$J$126,'W31'!$I$128:$J$128,'W31'!$I$130:$J$130,'W31'!$I$132:$J$132),"")</f>
        <v/>
      </c>
      <c r="X41" s="1"/>
      <c r="Y41" s="57" t="str">
        <f>IF(SUM('W31'!$K$18:$L$18,'W31'!$K$20:$L$20,'W31'!$K$22:$L$22,'W31'!$K$24:$L$24,'W31'!$K$26:$L$26,'W31'!$K$28:$L$28,'W31'!$K$30:$L$30)&lt;&gt;0,SUM('W31'!$K$18:$L$18,'W31'!$K$20:$L$20,'W31'!$K$22:$L$22,'W31'!$K$24:$L$24,'W31'!$K$26:$L$26,'W31'!$K$28:$L$28,'W31'!$K$30:$L$30),"")</f>
        <v/>
      </c>
      <c r="Z41" s="57" t="str">
        <f>IF(SUM('W31'!$K$35:$L$35,'W31'!$K$37:$L$37,'W31'!$K$39:$L$39,'W31'!$K$41:$L$41,'W31'!$K$43:$L$43,'W31'!$K$45:$L$45,'W31'!$K$47:$L$47)&lt;&gt;0,SUM('W31'!$K$35:$L$35,'W31'!$K$37:$L$37,'W31'!$K$39:$L$39,'W31'!$K$41:$L$41,'W31'!$K$43:$L$43,'W31'!$K$45:$L$45,'W31'!$K$47:$L$47),"")</f>
        <v/>
      </c>
      <c r="AA41" s="57" t="str">
        <f>IF(SUM('W31'!$K$52:$L$52,'W31'!$K$54:$L$54,'W31'!$K$56:$L$56,'W31'!$K$58:$L$58,'W31'!$K$60:$L$60,'W31'!$K$62:$L$62,'W31'!$K$64:$L$64)&lt;&gt;0,SUM('W31'!$K$52:$L$52,'W31'!$K$54:$L$54,'W31'!$K$56:$L$56,'W31'!$K$58:$L$58,'W31'!$K$60:$L$60,'W31'!$K$62:$L$62,'W31'!$K$64:$L$64),"")</f>
        <v/>
      </c>
      <c r="AB41" s="57" t="str">
        <f>IF(SUM('W31'!$K$69:$L$69,'W31'!$K$71:$L$71,'W31'!$K$73:$L$73,'W31'!$K$75:$L$75,'W31'!$K$77:$L$77,'W31'!$K$79:$L$79,'W31'!$K$81:$L$81)&lt;&gt;0,SUM('W31'!$K$69:$L$69,'W31'!$K$71:$L$71,'W31'!$K$73:$L$73,'W31'!$K$75:$L$75,'W31'!$K$77:$L$77,'W31'!$K$79:$L$79,'W31'!$K$81:$L$81),"")</f>
        <v/>
      </c>
      <c r="AC41" s="57" t="str">
        <f>IF(SUM('W31'!$K$86:$L$86,'W31'!$K$88:$L$88,'W31'!$K$90:$L$90,'W31'!$K$92:$L$92,'W31'!$K$94:$L$94,'W31'!$K$96:$L$96,'W31'!$K$98:$L$98)&lt;&gt;0,SUM('W31'!$K$86:$L$86,'W31'!$K$88:$L$88,'W31'!$K$90:$L$90,'W31'!$K$92:$L$92,'W31'!$K$94:$L$94,'W31'!$K$96:$L$96,'W31'!$K$98:$L$98),"")</f>
        <v/>
      </c>
      <c r="AD41" s="57" t="str">
        <f>IF(SUM('W31'!$K$103:$L$103,'W31'!$K$105:$L$105,'W31'!$K$107:$L$107,'W31'!$K$109:$L$109,'W31'!$K$111:$L$111,'W31'!$K$113:$L$113,'W31'!$K$115:$L$115)&lt;&gt;0,SUM('W31'!$K$86:$L$86,'W31'!$K$88:$L$88,'W31'!$K$90:$L$90,'W31'!$K$92:$L$92,'W31'!$K$94:$L$94,'W31'!$K$96:$L$96,'W31'!$K$98:$L$98),"")</f>
        <v/>
      </c>
      <c r="AE41" s="57" t="str">
        <f>IF(SUM('W31'!$K$120:$L$120,'W31'!$K$122:$L$122,'W31'!$K$124:$L$124,'W31'!$K$126:$L$126,'W31'!$K$128:$L$128,'W31'!$K$130:$L$130,'W31'!$K$132:$L$132)&lt;&gt;0,SUM('W31'!$K$120:$L$120,'W31'!$K$122:$L$122,'W31'!$K$124:$L$124,'W31'!$K$126:$L$126,'W31'!$K$128:$L$128,'W31'!$K$130:$L$130,'W31'!$K$132:$L$132),"")</f>
        <v/>
      </c>
      <c r="AF41" s="1"/>
      <c r="AG41" s="57" t="str">
        <f>IF(SUM('W31'!$M$18:$N$18,'W31'!$M$20:$N$20,'W31'!$M$22:$N$22,'W31'!$M$24:$N$24,'W31'!$M$26:$N$26,'W31'!$M$28:$N$28,'W31'!$M$30:$N$30)&lt;&gt;0,SUM('W31'!$M$18:$N$18,'W31'!$M$20:$N$20,'W31'!$M$22:$N$22,'W31'!$M$24:$N$24,'W31'!$M$26:$N$26,'W31'!$M$28:$N$28,'W31'!$M$30:$N$30),"")</f>
        <v/>
      </c>
      <c r="AH41" s="57" t="str">
        <f>IF(SUM('W31'!$M$35:$N$35,'W31'!$M$37:$N$37,'W31'!$M$39:$N$39,'W31'!$M$41:$N$41,'W31'!$M$43:$N$43,'W31'!$M$45:$N$45,'W31'!$M$47:$N$47)&lt;&gt;0,SUM('W31'!$M$35:$N$35,'W31'!$M$37:$N$37,'W31'!$M$39:$N$39,'W31'!$M$41:$N$41,'W31'!$M$43:$N$43,'W31'!$M$45:$N$45,'W31'!$M$47:$N$47),"")</f>
        <v/>
      </c>
      <c r="AI41" s="57" t="str">
        <f>IF(SUM('W31'!$M$52:$N$52,'W31'!$M$54:$N$54,'W31'!$M$56:$N$56,'W31'!$M$58:$N$58,'W31'!$M$60:$N$60,'W31'!$M$62:$N$62,'W31'!$M$64:$N$64)&lt;&gt;0,SUM('W31'!$M$52:$N$52,'W31'!$M$54:$N$54,'W31'!$M$56:$N$56,'W31'!$M$58:$N$58,'W31'!$M$60:$N$60,'W31'!$M$62:$N$62,'W31'!$M$64:$N$64),"")</f>
        <v/>
      </c>
      <c r="AJ41" s="57" t="str">
        <f>IF(SUM('W31'!$M$69:$N$69,'W31'!$M$71:$N$71,'W31'!$M$73:$N$73,'W31'!$M$75:$N$75,'W31'!$M$77:$N$77,'W31'!$M$79:$N$79,'W31'!$M$81:$N$81)&lt;&gt;0,SUM('W31'!$M$69:$N$69,'W31'!$M$71:$N$71,'W31'!$M$73:$N$73,'W31'!$M$75:$N$75,'W31'!$M$77:$N$77,'W31'!$M$79:$N$79,'W31'!$M$81:$N$81),"")</f>
        <v/>
      </c>
      <c r="AK41" s="57" t="str">
        <f>IF(SUM('W31'!$M$86:$N$86,'W31'!$M$88:$N$88,'W31'!$M$90:$N$90,'W31'!$M$92:$N$92,'W31'!$M$94:$N$94,'W31'!$M$96:$N$96,'W31'!$M$98:$N$98)&lt;&gt;0,SUM('W31'!$M$86:$N$86,'W31'!$M$88:$N$88,'W31'!$M$90:$N$90,'W31'!$M$92:$N$92,'W31'!$M$94:$N$94,'W31'!$M$96:$N$96,'W31'!$M$98:$N$98),"")</f>
        <v/>
      </c>
      <c r="AL41" s="57" t="str">
        <f>IF(SUM('W31'!$M$103:$N$103,'W31'!$M$105:$N$105,'W31'!$M$107:$N$107,'W31'!$M$109:$N$109,'W31'!$M$111:$N$111,'W31'!$M$113:$N$113,'W31'!$M$115:$N$115)&lt;&gt;0,SUM('W31'!$M$103:$N$103,'W31'!$M$105:$N$105,'W31'!$M$107:$N$107,'W31'!$M$109:$N$109,'W31'!$M$111:$N$111,'W31'!$M$113:$N$113,'W31'!$M$115:$N$115),"")</f>
        <v/>
      </c>
      <c r="AM41" s="57" t="str">
        <f>IF(SUM('W31'!$M$120:$N$120,'W31'!$M$122:$N$122,'W31'!$M$124:$N$124,'W31'!$M$126:$N$126,'W31'!$M$128:$N$128,'W31'!$M$130:$N$130,'W31'!$M$132:$N$132)&lt;&gt;0,SUM('W31'!$M$120:$N$120,'W31'!$M$122:$N$122,'W31'!$M$124:$N$124,'W31'!$M$126:$N$126,'W31'!$M$128:$N$128,'W31'!$M$130:$N$130,'W31'!$M$132:$N$132),"")</f>
        <v/>
      </c>
      <c r="AN41" s="1"/>
      <c r="AO41" s="57" t="str">
        <f>IF(SUM('W31'!$O$18:$P$18,'W31'!$O$20:$P$20,'W31'!$O$22:$P$22,'W31'!$O$24:$P$24,'W31'!$O$26:$P$26,'W31'!$O$28:$P$28,'W31'!$O$30:$P$30)&lt;&gt;0,SUM('W31'!$O$18:$P$18,'W31'!$O$20:$P$20,'W31'!$O$22:$P$22,'W31'!$O$24:$P$24,'W31'!$O$26:$P$26,'W31'!$O$28:$P$28,'W31'!$O$30:$P$30),"")</f>
        <v/>
      </c>
      <c r="AP41" s="57" t="str">
        <f>IF(SUM('W31'!$O$35:$P$35,'W31'!$O$37:$P$37,'W31'!$O$39:$P$39,'W31'!$O$41:$P$41,'W31'!$O$43:$P$43,'W31'!$O$45:$P$45,'W31'!$O$47:$P$47)&lt;&gt;0,SUM('W31'!$O$35:$P$35,'W31'!$O$37:$P$37,'W31'!$O$39:$P$39,'W31'!$O$41:$P$41,'W31'!$O$43:$P$43,'W31'!$O$45:$P$45,'W31'!$O$47:$P$47),"")</f>
        <v/>
      </c>
      <c r="AQ41" s="57" t="str">
        <f>IF(SUM('W31'!$O$52:$P$52,'W31'!$O$54:$P$54,'W31'!$O$56:$P$56,'W31'!$O$58:$P$58,'W31'!$O$60:$P$60,'W31'!$O$62:$P$62,'W31'!$O$64:$P$64)&lt;&gt;0,SUM('W31'!$O$52:$P$52,'W31'!$O$54:$P$54,'W31'!$O$56:$P$56,'W31'!$O$58:$P$58,'W31'!$O$60:$P$60,'W31'!$O$62:$P$62,'W31'!$O$64:$P$64),"")</f>
        <v/>
      </c>
      <c r="AR41" s="57" t="str">
        <f>IF(SUM('W31'!$O$69:$P$69,'W31'!$O$71:$P$71,'W31'!$O$73:$P$73,'W31'!$O$75:$P$75,'W31'!$O$77:$P$77,'W31'!$O$79:$P$79,'W31'!$O$81:$P$81)&lt;&gt;0,SUM('W31'!$O$69:$P$69,'W31'!$O$71:$P$71,'W31'!$O$73:$P$73,'W31'!$O$75:$P$75,'W31'!$O$77:$P$77,'W31'!$O$79:$P$79,'W31'!$O$81:$P$81),"")</f>
        <v/>
      </c>
      <c r="AS41" s="57" t="str">
        <f>IF(SUM('W31'!$O$86:$P$86,'W31'!$O$88:$P$88,'W31'!$O$90:$P$90,'W31'!$O$92:$P$92,'W31'!$O$94:$P$94,'W31'!$O$96:$P$96,'W31'!$O$98:$P$98)&lt;&gt;0,SUM('W31'!$O$86:$P$86,'W31'!$O$88:$P$88,'W31'!$O$90:$P$90,'W31'!$O$92:$P$92,'W31'!$O$94:$P$94,'W31'!$O$96:$P$96,'W31'!$O$98:$P$98),"")</f>
        <v/>
      </c>
      <c r="AT41" s="57" t="str">
        <f>IF(SUM('W31'!$M$103:$N$103,'W31'!$M$105:$N$105,'W31'!$M$107:$N$107,'W31'!$M$109:$N$109,'W31'!$M$111:$N$111,'W31'!$M$113:$N$113,'W31'!$M$115:$N$115)&lt;&gt;0,SUM('W31'!$M$103:$N$103,'W31'!$M$105:$N$105,'W31'!$M$107:$N$107,'W31'!$M$109:$N$109,'W31'!$M$111:$N$111,'W31'!$M$113:$N$113,'W31'!$M$115:$N$115),"")</f>
        <v/>
      </c>
      <c r="AU41" s="57" t="str">
        <f>IF(SUM('W31'!$O$120:$P$120,'W31'!$O$122:$P$122,'W31'!$O$124:$P$124,'W31'!$O$126:$P$126,'W31'!$O$128:$P$128,'W31'!$O$130:$P$130,'W31'!$O$132:$P$132)&lt;&gt;0,SUM('W31'!$O$120:$P$120,'W31'!$O$122:$P$122,'W31'!$O$124:$P$124,'W31'!$O$126:$P$126,'W31'!$O$128:$P$128,'W31'!$O$130:$P$130,'W31'!$O$132:$P$132),"")</f>
        <v/>
      </c>
    </row>
    <row r="42" spans="2:47" ht="16" customHeight="1">
      <c r="B42" s="63">
        <v>32</v>
      </c>
      <c r="C42" s="92">
        <v>45873</v>
      </c>
      <c r="D42" s="92">
        <v>45874</v>
      </c>
      <c r="E42" s="92">
        <v>45875</v>
      </c>
      <c r="F42" s="92">
        <v>45876</v>
      </c>
      <c r="G42" s="92">
        <v>45877</v>
      </c>
      <c r="H42" s="92">
        <v>45878</v>
      </c>
      <c r="I42" s="92">
        <v>45879</v>
      </c>
      <c r="J42" s="104" t="str">
        <f t="shared" si="1"/>
        <v>Woche 32 / 2025</v>
      </c>
      <c r="K42" s="104" t="str">
        <f t="shared" si="2"/>
        <v>4. August 2025 bis 10. August 2025</v>
      </c>
      <c r="L42" s="92" t="b">
        <f t="shared" ca="1" si="0"/>
        <v>0</v>
      </c>
      <c r="M42" s="1"/>
      <c r="N42" s="108"/>
      <c r="O42" s="109"/>
      <c r="P42" s="1"/>
      <c r="Q42" s="57" t="str">
        <f>IF(SUM('W32'!$I$18:$J$18,'W32'!$I$20:$J$20,'W32'!$I$22:$J$22,'W32'!$I$24:$J$24,'W32'!$I$26:$J$26,'W32'!$I$28:$J$28,'W32'!$I$30:$J$30)&lt;&gt;0,SUM('W32'!$I$18:$J$18,'W32'!$I$20:$J$20,'W32'!$I$22:$J$22,'W32'!$I$24:$J$24,'W32'!$I$26:$J$26,'W32'!$I$28:$J$28,'W32'!$I$30:$J$30),"")</f>
        <v/>
      </c>
      <c r="R42" s="57" t="str">
        <f>IF(SUM('W32'!$I$35:$J$35,'W32'!$I$37:$J$37,'W32'!$I$39:$J$39,'W32'!$I$41:$J$41,'W32'!$I$43:$J$43,'W32'!$I$45:$J$45,'W32'!$I$47:$J$47)&lt;&gt;0,SUM('W32'!$I$35:$J$35,'W32'!$I$37:$J$37,'W32'!$I$39:$J$39,'W32'!$I$41:$J$41,'W32'!$I$43:$J$43,'W32'!$I$45:$J$45,'W32'!$I$47:$J$47),"")</f>
        <v/>
      </c>
      <c r="S42" s="57" t="str">
        <f>IF(SUM('W32'!$I$52:$J$52,'W32'!$I$54:$J$54,'W32'!$I$56:$J$56,'W32'!$I$58:$J$58,'W32'!$I$60:$J$60,'W32'!$I$62:$J$62,'W32'!$I$64:$J$64)&lt;&gt;0,SUM('W32'!$I$52:$J$52,'W32'!$I$54:$J$54,'W32'!$I$56:$J$56,'W32'!$I$58:$J$58,'W32'!$I$60:$J$60,'W32'!$I$62:$J$62,'W32'!$I$64:$J$64),"")</f>
        <v/>
      </c>
      <c r="T42" s="57" t="str">
        <f>IF(SUM('W32'!$I$69:$J$69,'W32'!$I$71:$J$71,'W32'!$I$73:$J$73,'W32'!$I$75:$J$75,'W32'!$I$77:$J$77,'W32'!$I$79:$J$79,'W32'!$I$81:$J$81)&lt;&gt;0,SUM('W32'!$I$69:$J$69,'W32'!$I$71:$J$71,'W32'!$I$73:$J$73,'W32'!$I$75:$J$75,'W32'!$I$77:$J$77,'W32'!$I$79:$J$79,'W32'!$I$81:$J$81),"")</f>
        <v/>
      </c>
      <c r="U42" s="57" t="str">
        <f>IF(SUM('W32'!$I$86:$J$86,'W32'!$I$88:$J$88,'W32'!$I$90:$J$90,'W32'!$I$92:$J$92,'W32'!$I$94:$J$94,'W32'!$I$96:$J$96,'W32'!$I$98:$J$98)&lt;&gt;0,SUM('W32'!$I$86:$J$86,'W32'!$I$88:$J$88,'W32'!$I$90:$J$90,'W32'!$I$92:$J$92,'W32'!$I$94:$J$94,'W32'!$I$96:$J$96,'W32'!$I$98:$J$98),"")</f>
        <v/>
      </c>
      <c r="V42" s="57" t="str">
        <f>IF(SUM('W32'!$I$103:$J$103,'W32'!$I$105:$J$105,'W32'!$I$107:$J$107,'W32'!$I$109:$J$109,'W32'!$I$111:$J$111,'W32'!$I$113:$J$113,'W32'!$I$115:$J$115)&lt;&gt;0,SUM('W32'!$I$103:$J$103,'W32'!$I$105:$J$105,'W32'!$I$107:$J$107,'W32'!$I$109:$J$109,'W32'!$I$111:$J$111,'W32'!$I$113:$J$113,'W32'!$I$115:$J$115),"")</f>
        <v/>
      </c>
      <c r="W42" s="57" t="str">
        <f>IF(SUM('W32'!$I$120:$J$120,'W32'!$I$122:$J$122,'W32'!$I$124:$J$124,'W32'!$I$126:$J$126,'W32'!$I$128:$J$128,'W32'!$I$130:$J$130,'W32'!$I$132:$J$132)&lt;&gt;0,SUM('W32'!$I$120:$J$120,'W32'!$I$122:$J$122,'W32'!$I$124:$J$124,'W32'!$I$126:$J$126,'W32'!$I$128:$J$128,'W32'!$I$130:$J$130,'W32'!$I$132:$J$132),"")</f>
        <v/>
      </c>
      <c r="X42" s="1"/>
      <c r="Y42" s="57" t="str">
        <f>IF(SUM('W32'!$K$18:$L$18,'W32'!$K$20:$L$20,'W32'!$K$22:$L$22,'W32'!$K$24:$L$24,'W32'!$K$26:$L$26,'W32'!$K$28:$L$28,'W32'!$K$30:$L$30)&lt;&gt;0,SUM('W32'!$K$18:$L$18,'W32'!$K$20:$L$20,'W32'!$K$22:$L$22,'W32'!$K$24:$L$24,'W32'!$K$26:$L$26,'W32'!$K$28:$L$28,'W32'!$K$30:$L$30),"")</f>
        <v/>
      </c>
      <c r="Z42" s="57" t="str">
        <f>IF(SUM('W32'!$K$35:$L$35,'W32'!$K$37:$L$37,'W32'!$K$39:$L$39,'W32'!$K$41:$L$41,'W32'!$K$43:$L$43,'W32'!$K$45:$L$45,'W32'!$K$47:$L$47)&lt;&gt;0,SUM('W32'!$K$35:$L$35,'W32'!$K$37:$L$37,'W32'!$K$39:$L$39,'W32'!$K$41:$L$41,'W32'!$K$43:$L$43,'W32'!$K$45:$L$45,'W32'!$K$47:$L$47),"")</f>
        <v/>
      </c>
      <c r="AA42" s="57" t="str">
        <f>IF(SUM('W32'!$K$52:$L$52,'W32'!$K$54:$L$54,'W32'!$K$56:$L$56,'W32'!$K$58:$L$58,'W32'!$K$60:$L$60,'W32'!$K$62:$L$62,'W32'!$K$64:$L$64)&lt;&gt;0,SUM('W32'!$K$52:$L$52,'W32'!$K$54:$L$54,'W32'!$K$56:$L$56,'W32'!$K$58:$L$58,'W32'!$K$60:$L$60,'W32'!$K$62:$L$62,'W32'!$K$64:$L$64),"")</f>
        <v/>
      </c>
      <c r="AB42" s="57" t="str">
        <f>IF(SUM('W32'!$K$69:$L$69,'W32'!$K$71:$L$71,'W32'!$K$73:$L$73,'W32'!$K$75:$L$75,'W32'!$K$77:$L$77,'W32'!$K$79:$L$79,'W32'!$K$81:$L$81)&lt;&gt;0,SUM('W32'!$K$69:$L$69,'W32'!$K$71:$L$71,'W32'!$K$73:$L$73,'W32'!$K$75:$L$75,'W32'!$K$77:$L$77,'W32'!$K$79:$L$79,'W32'!$K$81:$L$81),"")</f>
        <v/>
      </c>
      <c r="AC42" s="57" t="str">
        <f>IF(SUM('W32'!$K$86:$L$86,'W32'!$K$88:$L$88,'W32'!$K$90:$L$90,'W32'!$K$92:$L$92,'W32'!$K$94:$L$94,'W32'!$K$96:$L$96,'W32'!$K$98:$L$98)&lt;&gt;0,SUM('W32'!$K$86:$L$86,'W32'!$K$88:$L$88,'W32'!$K$90:$L$90,'W32'!$K$92:$L$92,'W32'!$K$94:$L$94,'W32'!$K$96:$L$96,'W32'!$K$98:$L$98),"")</f>
        <v/>
      </c>
      <c r="AD42" s="57" t="str">
        <f>IF(SUM('W32'!$K$103:$L$103,'W32'!$K$105:$L$105,'W32'!$K$107:$L$107,'W32'!$K$109:$L$109,'W32'!$K$111:$L$111,'W32'!$K$113:$L$113,'W32'!$K$115:$L$115)&lt;&gt;0,SUM('W32'!$K$86:$L$86,'W32'!$K$88:$L$88,'W32'!$K$90:$L$90,'W32'!$K$92:$L$92,'W32'!$K$94:$L$94,'W32'!$K$96:$L$96,'W32'!$K$98:$L$98),"")</f>
        <v/>
      </c>
      <c r="AE42" s="57" t="str">
        <f>IF(SUM('W32'!$K$120:$L$120,'W32'!$K$122:$L$122,'W32'!$K$124:$L$124,'W32'!$K$126:$L$126,'W32'!$K$128:$L$128,'W32'!$K$130:$L$130,'W32'!$K$132:$L$132)&lt;&gt;0,SUM('W32'!$K$120:$L$120,'W32'!$K$122:$L$122,'W32'!$K$124:$L$124,'W32'!$K$126:$L$126,'W32'!$K$128:$L$128,'W32'!$K$130:$L$130,'W32'!$K$132:$L$132),"")</f>
        <v/>
      </c>
      <c r="AF42" s="1"/>
      <c r="AG42" s="57" t="str">
        <f>IF(SUM('W32'!$M$18:$N$18,'W32'!$M$20:$N$20,'W32'!$M$22:$N$22,'W32'!$M$24:$N$24,'W32'!$M$26:$N$26,'W32'!$M$28:$N$28,'W32'!$M$30:$N$30)&lt;&gt;0,SUM('W32'!$M$18:$N$18,'W32'!$M$20:$N$20,'W32'!$M$22:$N$22,'W32'!$M$24:$N$24,'W32'!$M$26:$N$26,'W32'!$M$28:$N$28,'W32'!$M$30:$N$30),"")</f>
        <v/>
      </c>
      <c r="AH42" s="57" t="str">
        <f>IF(SUM('W32'!$M$35:$N$35,'W32'!$M$37:$N$37,'W32'!$M$39:$N$39,'W32'!$M$41:$N$41,'W32'!$M$43:$N$43,'W32'!$M$45:$N$45,'W32'!$M$47:$N$47)&lt;&gt;0,SUM('W32'!$M$35:$N$35,'W32'!$M$37:$N$37,'W32'!$M$39:$N$39,'W32'!$M$41:$N$41,'W32'!$M$43:$N$43,'W32'!$M$45:$N$45,'W32'!$M$47:$N$47),"")</f>
        <v/>
      </c>
      <c r="AI42" s="57" t="str">
        <f>IF(SUM('W32'!$M$52:$N$52,'W32'!$M$54:$N$54,'W32'!$M$56:$N$56,'W32'!$M$58:$N$58,'W32'!$M$60:$N$60,'W32'!$M$62:$N$62,'W32'!$M$64:$N$64)&lt;&gt;0,SUM('W32'!$M$52:$N$52,'W32'!$M$54:$N$54,'W32'!$M$56:$N$56,'W32'!$M$58:$N$58,'W32'!$M$60:$N$60,'W32'!$M$62:$N$62,'W32'!$M$64:$N$64),"")</f>
        <v/>
      </c>
      <c r="AJ42" s="57" t="str">
        <f>IF(SUM('W32'!$M$69:$N$69,'W32'!$M$71:$N$71,'W32'!$M$73:$N$73,'W32'!$M$75:$N$75,'W32'!$M$77:$N$77,'W32'!$M$79:$N$79,'W32'!$M$81:$N$81)&lt;&gt;0,SUM('W32'!$M$69:$N$69,'W32'!$M$71:$N$71,'W32'!$M$73:$N$73,'W32'!$M$75:$N$75,'W32'!$M$77:$N$77,'W32'!$M$79:$N$79,'W32'!$M$81:$N$81),"")</f>
        <v/>
      </c>
      <c r="AK42" s="57" t="str">
        <f>IF(SUM('W32'!$M$86:$N$86,'W32'!$M$88:$N$88,'W32'!$M$90:$N$90,'W32'!$M$92:$N$92,'W32'!$M$94:$N$94,'W32'!$M$96:$N$96,'W32'!$M$98:$N$98)&lt;&gt;0,SUM('W32'!$M$86:$N$86,'W32'!$M$88:$N$88,'W32'!$M$90:$N$90,'W32'!$M$92:$N$92,'W32'!$M$94:$N$94,'W32'!$M$96:$N$96,'W32'!$M$98:$N$98),"")</f>
        <v/>
      </c>
      <c r="AL42" s="57" t="str">
        <f>IF(SUM('W32'!$M$103:$N$103,'W32'!$M$105:$N$105,'W32'!$M$107:$N$107,'W32'!$M$109:$N$109,'W32'!$M$111:$N$111,'W32'!$M$113:$N$113,'W32'!$M$115:$N$115)&lt;&gt;0,SUM('W32'!$M$103:$N$103,'W32'!$M$105:$N$105,'W32'!$M$107:$N$107,'W32'!$M$109:$N$109,'W32'!$M$111:$N$111,'W32'!$M$113:$N$113,'W32'!$M$115:$N$115),"")</f>
        <v/>
      </c>
      <c r="AM42" s="57" t="str">
        <f>IF(SUM('W32'!$M$120:$N$120,'W32'!$M$122:$N$122,'W32'!$M$124:$N$124,'W32'!$M$126:$N$126,'W32'!$M$128:$N$128,'W32'!$M$130:$N$130,'W32'!$M$132:$N$132)&lt;&gt;0,SUM('W32'!$M$120:$N$120,'W32'!$M$122:$N$122,'W32'!$M$124:$N$124,'W32'!$M$126:$N$126,'W32'!$M$128:$N$128,'W32'!$M$130:$N$130,'W32'!$M$132:$N$132),"")</f>
        <v/>
      </c>
      <c r="AN42" s="1"/>
      <c r="AO42" s="57" t="str">
        <f>IF(SUM('W32'!$O$18:$P$18,'W32'!$O$20:$P$20,'W32'!$O$22:$P$22,'W32'!$O$24:$P$24,'W32'!$O$26:$P$26,'W32'!$O$28:$P$28,'W32'!$O$30:$P$30)&lt;&gt;0,SUM('W32'!$O$18:$P$18,'W32'!$O$20:$P$20,'W32'!$O$22:$P$22,'W32'!$O$24:$P$24,'W32'!$O$26:$P$26,'W32'!$O$28:$P$28,'W32'!$O$30:$P$30),"")</f>
        <v/>
      </c>
      <c r="AP42" s="57" t="str">
        <f>IF(SUM('W32'!$O$35:$P$35,'W32'!$O$37:$P$37,'W32'!$O$39:$P$39,'W32'!$O$41:$P$41,'W32'!$O$43:$P$43,'W32'!$O$45:$P$45,'W32'!$O$47:$P$47)&lt;&gt;0,SUM('W32'!$O$35:$P$35,'W32'!$O$37:$P$37,'W32'!$O$39:$P$39,'W32'!$O$41:$P$41,'W32'!$O$43:$P$43,'W32'!$O$45:$P$45,'W32'!$O$47:$P$47),"")</f>
        <v/>
      </c>
      <c r="AQ42" s="57" t="str">
        <f>IF(SUM('W32'!$O$52:$P$52,'W32'!$O$54:$P$54,'W32'!$O$56:$P$56,'W32'!$O$58:$P$58,'W32'!$O$60:$P$60,'W32'!$O$62:$P$62,'W32'!$O$64:$P$64)&lt;&gt;0,SUM('W32'!$O$52:$P$52,'W32'!$O$54:$P$54,'W32'!$O$56:$P$56,'W32'!$O$58:$P$58,'W32'!$O$60:$P$60,'W32'!$O$62:$P$62,'W32'!$O$64:$P$64),"")</f>
        <v/>
      </c>
      <c r="AR42" s="57" t="str">
        <f>IF(SUM('W32'!$O$69:$P$69,'W32'!$O$71:$P$71,'W32'!$O$73:$P$73,'W32'!$O$75:$P$75,'W32'!$O$77:$P$77,'W32'!$O$79:$P$79,'W32'!$O$81:$P$81)&lt;&gt;0,SUM('W32'!$O$69:$P$69,'W32'!$O$71:$P$71,'W32'!$O$73:$P$73,'W32'!$O$75:$P$75,'W32'!$O$77:$P$77,'W32'!$O$79:$P$79,'W32'!$O$81:$P$81),"")</f>
        <v/>
      </c>
      <c r="AS42" s="57" t="str">
        <f>IF(SUM('W32'!$O$86:$P$86,'W32'!$O$88:$P$88,'W32'!$O$90:$P$90,'W32'!$O$92:$P$92,'W32'!$O$94:$P$94,'W32'!$O$96:$P$96,'W32'!$O$98:$P$98)&lt;&gt;0,SUM('W32'!$O$86:$P$86,'W32'!$O$88:$P$88,'W32'!$O$90:$P$90,'W32'!$O$92:$P$92,'W32'!$O$94:$P$94,'W32'!$O$96:$P$96,'W32'!$O$98:$P$98),"")</f>
        <v/>
      </c>
      <c r="AT42" s="57" t="str">
        <f>IF(SUM('W32'!$M$103:$N$103,'W32'!$M$105:$N$105,'W32'!$M$107:$N$107,'W32'!$M$109:$N$109,'W32'!$M$111:$N$111,'W32'!$M$113:$N$113,'W32'!$M$115:$N$115)&lt;&gt;0,SUM('W32'!$M$103:$N$103,'W32'!$M$105:$N$105,'W32'!$M$107:$N$107,'W32'!$M$109:$N$109,'W32'!$M$111:$N$111,'W32'!$M$113:$N$113,'W32'!$M$115:$N$115),"")</f>
        <v/>
      </c>
      <c r="AU42" s="57" t="str">
        <f>IF(SUM('W32'!$O$120:$P$120,'W32'!$O$122:$P$122,'W32'!$O$124:$P$124,'W32'!$O$126:$P$126,'W32'!$O$128:$P$128,'W32'!$O$130:$P$130,'W32'!$O$132:$P$132)&lt;&gt;0,SUM('W32'!$O$120:$P$120,'W32'!$O$122:$P$122,'W32'!$O$124:$P$124,'W32'!$O$126:$P$126,'W32'!$O$128:$P$128,'W32'!$O$130:$P$130,'W32'!$O$132:$P$132),"")</f>
        <v/>
      </c>
    </row>
    <row r="43" spans="2:47" ht="16" customHeight="1">
      <c r="B43" s="63">
        <v>33</v>
      </c>
      <c r="C43" s="92">
        <v>45880</v>
      </c>
      <c r="D43" s="92">
        <v>45881</v>
      </c>
      <c r="E43" s="92">
        <v>45882</v>
      </c>
      <c r="F43" s="92">
        <v>45883</v>
      </c>
      <c r="G43" s="92">
        <v>45884</v>
      </c>
      <c r="H43" s="92">
        <v>45885</v>
      </c>
      <c r="I43" s="92">
        <v>45886</v>
      </c>
      <c r="J43" s="104" t="str">
        <f t="shared" si="1"/>
        <v>Woche 33 / 2025</v>
      </c>
      <c r="K43" s="104" t="str">
        <f t="shared" si="2"/>
        <v>11. August 2025 bis 17. August 2025</v>
      </c>
      <c r="L43" s="92" t="b">
        <f t="shared" ref="L43:L62" ca="1" si="3">AND(TODAY()&gt;=C43,TODAY()&lt;=I43)</f>
        <v>0</v>
      </c>
      <c r="M43" s="1"/>
      <c r="N43" s="108"/>
      <c r="O43" s="109"/>
      <c r="P43" s="1"/>
      <c r="Q43" s="57" t="str">
        <f>IF(SUM('W33'!$I$18:$J$18,'W33'!$I$20:$J$20,'W33'!$I$22:$J$22,'W33'!$I$24:$J$24,'W33'!$I$26:$J$26,'W33'!$I$28:$J$28,'W33'!$I$30:$J$30)&lt;&gt;0,SUM('W33'!$I$18:$J$18,'W33'!$I$20:$J$20,'W33'!$I$22:$J$22,'W33'!$I$24:$J$24,'W33'!$I$26:$J$26,'W33'!$I$28:$J$28,'W33'!$I$30:$J$30),"")</f>
        <v/>
      </c>
      <c r="R43" s="57" t="str">
        <f>IF(SUM('W33'!$I$35:$J$35,'W33'!$I$37:$J$37,'W33'!$I$39:$J$39,'W33'!$I$41:$J$41,'W33'!$I$43:$J$43,'W33'!$I$45:$J$45,'W33'!$I$47:$J$47)&lt;&gt;0,SUM('W33'!$I$35:$J$35,'W33'!$I$37:$J$37,'W33'!$I$39:$J$39,'W33'!$I$41:$J$41,'W33'!$I$43:$J$43,'W33'!$I$45:$J$45,'W33'!$I$47:$J$47),"")</f>
        <v/>
      </c>
      <c r="S43" s="57" t="str">
        <f>IF(SUM('W33'!$I$52:$J$52,'W33'!$I$54:$J$54,'W33'!$I$56:$J$56,'W33'!$I$58:$J$58,'W33'!$I$60:$J$60,'W33'!$I$62:$J$62,'W33'!$I$64:$J$64)&lt;&gt;0,SUM('W33'!$I$52:$J$52,'W33'!$I$54:$J$54,'W33'!$I$56:$J$56,'W33'!$I$58:$J$58,'W33'!$I$60:$J$60,'W33'!$I$62:$J$62,'W33'!$I$64:$J$64),"")</f>
        <v/>
      </c>
      <c r="T43" s="57" t="str">
        <f>IF(SUM('W33'!$I$69:$J$69,'W33'!$I$71:$J$71,'W33'!$I$73:$J$73,'W33'!$I$75:$J$75,'W33'!$I$77:$J$77,'W33'!$I$79:$J$79,'W33'!$I$81:$J$81)&lt;&gt;0,SUM('W33'!$I$69:$J$69,'W33'!$I$71:$J$71,'W33'!$I$73:$J$73,'W33'!$I$75:$J$75,'W33'!$I$77:$J$77,'W33'!$I$79:$J$79,'W33'!$I$81:$J$81),"")</f>
        <v/>
      </c>
      <c r="U43" s="57" t="str">
        <f>IF(SUM('W33'!$I$86:$J$86,'W33'!$I$88:$J$88,'W33'!$I$90:$J$90,'W33'!$I$92:$J$92,'W33'!$I$94:$J$94,'W33'!$I$96:$J$96,'W33'!$I$98:$J$98)&lt;&gt;0,SUM('W33'!$I$86:$J$86,'W33'!$I$88:$J$88,'W33'!$I$90:$J$90,'W33'!$I$92:$J$92,'W33'!$I$94:$J$94,'W33'!$I$96:$J$96,'W33'!$I$98:$J$98),"")</f>
        <v/>
      </c>
      <c r="V43" s="57" t="str">
        <f>IF(SUM('W33'!$I$103:$J$103,'W33'!$I$105:$J$105,'W33'!$I$107:$J$107,'W33'!$I$109:$J$109,'W33'!$I$111:$J$111,'W33'!$I$113:$J$113,'W33'!$I$115:$J$115)&lt;&gt;0,SUM('W33'!$I$103:$J$103,'W33'!$I$105:$J$105,'W33'!$I$107:$J$107,'W33'!$I$109:$J$109,'W33'!$I$111:$J$111,'W33'!$I$113:$J$113,'W33'!$I$115:$J$115),"")</f>
        <v/>
      </c>
      <c r="W43" s="57" t="str">
        <f>IF(SUM('W33'!$I$120:$J$120,'W33'!$I$122:$J$122,'W33'!$I$124:$J$124,'W33'!$I$126:$J$126,'W33'!$I$128:$J$128,'W33'!$I$130:$J$130,'W33'!$I$132:$J$132)&lt;&gt;0,SUM('W33'!$I$120:$J$120,'W33'!$I$122:$J$122,'W33'!$I$124:$J$124,'W33'!$I$126:$J$126,'W33'!$I$128:$J$128,'W33'!$I$130:$J$130,'W33'!$I$132:$J$132),"")</f>
        <v/>
      </c>
      <c r="X43" s="1"/>
      <c r="Y43" s="57" t="str">
        <f>IF(SUM('W33'!$K$18:$L$18,'W33'!$K$20:$L$20,'W33'!$K$22:$L$22,'W33'!$K$24:$L$24,'W33'!$K$26:$L$26,'W33'!$K$28:$L$28,'W33'!$K$30:$L$30)&lt;&gt;0,SUM('W33'!$K$18:$L$18,'W33'!$K$20:$L$20,'W33'!$K$22:$L$22,'W33'!$K$24:$L$24,'W33'!$K$26:$L$26,'W33'!$K$28:$L$28,'W33'!$K$30:$L$30),"")</f>
        <v/>
      </c>
      <c r="Z43" s="57" t="str">
        <f>IF(SUM('W33'!$K$35:$L$35,'W33'!$K$37:$L$37,'W33'!$K$39:$L$39,'W33'!$K$41:$L$41,'W33'!$K$43:$L$43,'W33'!$K$45:$L$45,'W33'!$K$47:$L$47)&lt;&gt;0,SUM('W33'!$K$35:$L$35,'W33'!$K$37:$L$37,'W33'!$K$39:$L$39,'W33'!$K$41:$L$41,'W33'!$K$43:$L$43,'W33'!$K$45:$L$45,'W33'!$K$47:$L$47),"")</f>
        <v/>
      </c>
      <c r="AA43" s="57" t="str">
        <f>IF(SUM('W33'!$K$52:$L$52,'W33'!$K$54:$L$54,'W33'!$K$56:$L$56,'W33'!$K$58:$L$58,'W33'!$K$60:$L$60,'W33'!$K$62:$L$62,'W33'!$K$64:$L$64)&lt;&gt;0,SUM('W33'!$K$52:$L$52,'W33'!$K$54:$L$54,'W33'!$K$56:$L$56,'W33'!$K$58:$L$58,'W33'!$K$60:$L$60,'W33'!$K$62:$L$62,'W33'!$K$64:$L$64),"")</f>
        <v/>
      </c>
      <c r="AB43" s="57" t="str">
        <f>IF(SUM('W33'!$K$69:$L$69,'W33'!$K$71:$L$71,'W33'!$K$73:$L$73,'W33'!$K$75:$L$75,'W33'!$K$77:$L$77,'W33'!$K$79:$L$79,'W33'!$K$81:$L$81)&lt;&gt;0,SUM('W33'!$K$69:$L$69,'W33'!$K$71:$L$71,'W33'!$K$73:$L$73,'W33'!$K$75:$L$75,'W33'!$K$77:$L$77,'W33'!$K$79:$L$79,'W33'!$K$81:$L$81),"")</f>
        <v/>
      </c>
      <c r="AC43" s="57" t="str">
        <f>IF(SUM('W33'!$K$86:$L$86,'W33'!$K$88:$L$88,'W33'!$K$90:$L$90,'W33'!$K$92:$L$92,'W33'!$K$94:$L$94,'W33'!$K$96:$L$96,'W33'!$K$98:$L$98)&lt;&gt;0,SUM('W33'!$K$86:$L$86,'W33'!$K$88:$L$88,'W33'!$K$90:$L$90,'W33'!$K$92:$L$92,'W33'!$K$94:$L$94,'W33'!$K$96:$L$96,'W33'!$K$98:$L$98),"")</f>
        <v/>
      </c>
      <c r="AD43" s="57" t="str">
        <f>IF(SUM('W33'!$K$103:$L$103,'W33'!$K$105:$L$105,'W33'!$K$107:$L$107,'W33'!$K$109:$L$109,'W33'!$K$111:$L$111,'W33'!$K$113:$L$113,'W33'!$K$115:$L$115)&lt;&gt;0,SUM('W33'!$K$86:$L$86,'W33'!$K$88:$L$88,'W33'!$K$90:$L$90,'W33'!$K$92:$L$92,'W33'!$K$94:$L$94,'W33'!$K$96:$L$96,'W33'!$K$98:$L$98),"")</f>
        <v/>
      </c>
      <c r="AE43" s="57" t="str">
        <f>IF(SUM('W33'!$K$120:$L$120,'W33'!$K$122:$L$122,'W33'!$K$124:$L$124,'W33'!$K$126:$L$126,'W33'!$K$128:$L$128,'W33'!$K$130:$L$130,'W33'!$K$132:$L$132)&lt;&gt;0,SUM('W33'!$K$120:$L$120,'W33'!$K$122:$L$122,'W33'!$K$124:$L$124,'W33'!$K$126:$L$126,'W33'!$K$128:$L$128,'W33'!$K$130:$L$130,'W33'!$K$132:$L$132),"")</f>
        <v/>
      </c>
      <c r="AF43" s="1"/>
      <c r="AG43" s="57" t="str">
        <f>IF(SUM('W33'!$M$18:$N$18,'W33'!$M$20:$N$20,'W33'!$M$22:$N$22,'W33'!$M$24:$N$24,'W33'!$M$26:$N$26,'W33'!$M$28:$N$28,'W33'!$M$30:$N$30)&lt;&gt;0,SUM('W33'!$M$18:$N$18,'W33'!$M$20:$N$20,'W33'!$M$22:$N$22,'W33'!$M$24:$N$24,'W33'!$M$26:$N$26,'W33'!$M$28:$N$28,'W33'!$M$30:$N$30),"")</f>
        <v/>
      </c>
      <c r="AH43" s="57" t="str">
        <f>IF(SUM('W33'!$M$35:$N$35,'W33'!$M$37:$N$37,'W33'!$M$39:$N$39,'W33'!$M$41:$N$41,'W33'!$M$43:$N$43,'W33'!$M$45:$N$45,'W33'!$M$47:$N$47)&lt;&gt;0,SUM('W33'!$M$35:$N$35,'W33'!$M$37:$N$37,'W33'!$M$39:$N$39,'W33'!$M$41:$N$41,'W33'!$M$43:$N$43,'W33'!$M$45:$N$45,'W33'!$M$47:$N$47),"")</f>
        <v/>
      </c>
      <c r="AI43" s="57" t="str">
        <f>IF(SUM('W33'!$M$52:$N$52,'W33'!$M$54:$N$54,'W33'!$M$56:$N$56,'W33'!$M$58:$N$58,'W33'!$M$60:$N$60,'W33'!$M$62:$N$62,'W33'!$M$64:$N$64)&lt;&gt;0,SUM('W33'!$M$52:$N$52,'W33'!$M$54:$N$54,'W33'!$M$56:$N$56,'W33'!$M$58:$N$58,'W33'!$M$60:$N$60,'W33'!$M$62:$N$62,'W33'!$M$64:$N$64),"")</f>
        <v/>
      </c>
      <c r="AJ43" s="57" t="str">
        <f>IF(SUM('W33'!$M$69:$N$69,'W33'!$M$71:$N$71,'W33'!$M$73:$N$73,'W33'!$M$75:$N$75,'W33'!$M$77:$N$77,'W33'!$M$79:$N$79,'W33'!$M$81:$N$81)&lt;&gt;0,SUM('W33'!$M$69:$N$69,'W33'!$M$71:$N$71,'W33'!$M$73:$N$73,'W33'!$M$75:$N$75,'W33'!$M$77:$N$77,'W33'!$M$79:$N$79,'W33'!$M$81:$N$81),"")</f>
        <v/>
      </c>
      <c r="AK43" s="57" t="str">
        <f>IF(SUM('W33'!$M$86:$N$86,'W33'!$M$88:$N$88,'W33'!$M$90:$N$90,'W33'!$M$92:$N$92,'W33'!$M$94:$N$94,'W33'!$M$96:$N$96,'W33'!$M$98:$N$98)&lt;&gt;0,SUM('W33'!$M$86:$N$86,'W33'!$M$88:$N$88,'W33'!$M$90:$N$90,'W33'!$M$92:$N$92,'W33'!$M$94:$N$94,'W33'!$M$96:$N$96,'W33'!$M$98:$N$98),"")</f>
        <v/>
      </c>
      <c r="AL43" s="57" t="str">
        <f>IF(SUM('W33'!$M$103:$N$103,'W33'!$M$105:$N$105,'W33'!$M$107:$N$107,'W33'!$M$109:$N$109,'W33'!$M$111:$N$111,'W33'!$M$113:$N$113,'W33'!$M$115:$N$115)&lt;&gt;0,SUM('W33'!$M$103:$N$103,'W33'!$M$105:$N$105,'W33'!$M$107:$N$107,'W33'!$M$109:$N$109,'W33'!$M$111:$N$111,'W33'!$M$113:$N$113,'W33'!$M$115:$N$115),"")</f>
        <v/>
      </c>
      <c r="AM43" s="57" t="str">
        <f>IF(SUM('W33'!$M$120:$N$120,'W33'!$M$122:$N$122,'W33'!$M$124:$N$124,'W33'!$M$126:$N$126,'W33'!$M$128:$N$128,'W33'!$M$130:$N$130,'W33'!$M$132:$N$132)&lt;&gt;0,SUM('W33'!$M$120:$N$120,'W33'!$M$122:$N$122,'W33'!$M$124:$N$124,'W33'!$M$126:$N$126,'W33'!$M$128:$N$128,'W33'!$M$130:$N$130,'W33'!$M$132:$N$132),"")</f>
        <v/>
      </c>
      <c r="AN43" s="1"/>
      <c r="AO43" s="57" t="str">
        <f>IF(SUM('W33'!$O$18:$P$18,'W33'!$O$20:$P$20,'W33'!$O$22:$P$22,'W33'!$O$24:$P$24,'W33'!$O$26:$P$26,'W33'!$O$28:$P$28,'W33'!$O$30:$P$30)&lt;&gt;0,SUM('W33'!$O$18:$P$18,'W33'!$O$20:$P$20,'W33'!$O$22:$P$22,'W33'!$O$24:$P$24,'W33'!$O$26:$P$26,'W33'!$O$28:$P$28,'W33'!$O$30:$P$30),"")</f>
        <v/>
      </c>
      <c r="AP43" s="57" t="str">
        <f>IF(SUM('W33'!$O$35:$P$35,'W33'!$O$37:$P$37,'W33'!$O$39:$P$39,'W33'!$O$41:$P$41,'W33'!$O$43:$P$43,'W33'!$O$45:$P$45,'W33'!$O$47:$P$47)&lt;&gt;0,SUM('W33'!$O$35:$P$35,'W33'!$O$37:$P$37,'W33'!$O$39:$P$39,'W33'!$O$41:$P$41,'W33'!$O$43:$P$43,'W33'!$O$45:$P$45,'W33'!$O$47:$P$47),"")</f>
        <v/>
      </c>
      <c r="AQ43" s="57" t="str">
        <f>IF(SUM('W33'!$O$52:$P$52,'W33'!$O$54:$P$54,'W33'!$O$56:$P$56,'W33'!$O$58:$P$58,'W33'!$O$60:$P$60,'W33'!$O$62:$P$62,'W33'!$O$64:$P$64)&lt;&gt;0,SUM('W33'!$O$52:$P$52,'W33'!$O$54:$P$54,'W33'!$O$56:$P$56,'W33'!$O$58:$P$58,'W33'!$O$60:$P$60,'W33'!$O$62:$P$62,'W33'!$O$64:$P$64),"")</f>
        <v/>
      </c>
      <c r="AR43" s="57" t="str">
        <f>IF(SUM('W33'!$O$69:$P$69,'W33'!$O$71:$P$71,'W33'!$O$73:$P$73,'W33'!$O$75:$P$75,'W33'!$O$77:$P$77,'W33'!$O$79:$P$79,'W33'!$O$81:$P$81)&lt;&gt;0,SUM('W33'!$O$69:$P$69,'W33'!$O$71:$P$71,'W33'!$O$73:$P$73,'W33'!$O$75:$P$75,'W33'!$O$77:$P$77,'W33'!$O$79:$P$79,'W33'!$O$81:$P$81),"")</f>
        <v/>
      </c>
      <c r="AS43" s="57" t="str">
        <f>IF(SUM('W33'!$O$86:$P$86,'W33'!$O$88:$P$88,'W33'!$O$90:$P$90,'W33'!$O$92:$P$92,'W33'!$O$94:$P$94,'W33'!$O$96:$P$96,'W33'!$O$98:$P$98)&lt;&gt;0,SUM('W33'!$O$86:$P$86,'W33'!$O$88:$P$88,'W33'!$O$90:$P$90,'W33'!$O$92:$P$92,'W33'!$O$94:$P$94,'W33'!$O$96:$P$96,'W33'!$O$98:$P$98),"")</f>
        <v/>
      </c>
      <c r="AT43" s="57" t="str">
        <f>IF(SUM('W33'!$M$103:$N$103,'W33'!$M$105:$N$105,'W33'!$M$107:$N$107,'W33'!$M$109:$N$109,'W33'!$M$111:$N$111,'W33'!$M$113:$N$113,'W33'!$M$115:$N$115)&lt;&gt;0,SUM('W33'!$M$103:$N$103,'W33'!$M$105:$N$105,'W33'!$M$107:$N$107,'W33'!$M$109:$N$109,'W33'!$M$111:$N$111,'W33'!$M$113:$N$113,'W33'!$M$115:$N$115),"")</f>
        <v/>
      </c>
      <c r="AU43" s="57" t="str">
        <f>IF(SUM('W33'!$O$120:$P$120,'W33'!$O$122:$P$122,'W33'!$O$124:$P$124,'W33'!$O$126:$P$126,'W33'!$O$128:$P$128,'W33'!$O$130:$P$130,'W33'!$O$132:$P$132)&lt;&gt;0,SUM('W33'!$O$120:$P$120,'W33'!$O$122:$P$122,'W33'!$O$124:$P$124,'W33'!$O$126:$P$126,'W33'!$O$128:$P$128,'W33'!$O$130:$P$130,'W33'!$O$132:$P$132),"")</f>
        <v/>
      </c>
    </row>
    <row r="44" spans="2:47" ht="16" customHeight="1">
      <c r="B44" s="63">
        <v>34</v>
      </c>
      <c r="C44" s="92">
        <v>45887</v>
      </c>
      <c r="D44" s="92">
        <v>45888</v>
      </c>
      <c r="E44" s="92">
        <v>45889</v>
      </c>
      <c r="F44" s="92">
        <v>45890</v>
      </c>
      <c r="G44" s="92">
        <v>45891</v>
      </c>
      <c r="H44" s="92">
        <v>45892</v>
      </c>
      <c r="I44" s="92">
        <v>45893</v>
      </c>
      <c r="J44" s="104" t="str">
        <f t="shared" si="1"/>
        <v>Woche 34 / 2025</v>
      </c>
      <c r="K44" s="104" t="str">
        <f t="shared" si="2"/>
        <v>18. August 2025 bis 24. August 2025</v>
      </c>
      <c r="L44" s="92" t="b">
        <f t="shared" ca="1" si="3"/>
        <v>0</v>
      </c>
      <c r="M44" s="1"/>
      <c r="N44" s="108"/>
      <c r="O44" s="109"/>
      <c r="P44" s="1"/>
      <c r="Q44" s="57" t="str">
        <f>IF(SUM('W34'!$I$18:$J$18,'W34'!$I$20:$J$20,'W34'!$I$22:$J$22,'W34'!$I$24:$J$24,'W34'!$I$26:$J$26,'W34'!$I$28:$J$28,'W34'!$I$30:$J$30)&lt;&gt;0,SUM('W34'!$I$18:$J$18,'W34'!$I$20:$J$20,'W34'!$I$22:$J$22,'W34'!$I$24:$J$24,'W34'!$I$26:$J$26,'W34'!$I$28:$J$28,'W34'!$I$30:$J$30),"")</f>
        <v/>
      </c>
      <c r="R44" s="57" t="str">
        <f>IF(SUM('W34'!$I$35:$J$35,'W34'!$I$37:$J$37,'W34'!$I$39:$J$39,'W34'!$I$41:$J$41,'W34'!$I$43:$J$43,'W34'!$I$45:$J$45,'W34'!$I$47:$J$47)&lt;&gt;0,SUM('W34'!$I$35:$J$35,'W34'!$I$37:$J$37,'W34'!$I$39:$J$39,'W34'!$I$41:$J$41,'W34'!$I$43:$J$43,'W34'!$I$45:$J$45,'W34'!$I$47:$J$47),"")</f>
        <v/>
      </c>
      <c r="S44" s="57" t="str">
        <f>IF(SUM('W34'!$I$52:$J$52,'W34'!$I$54:$J$54,'W34'!$I$56:$J$56,'W34'!$I$58:$J$58,'W34'!$I$60:$J$60,'W34'!$I$62:$J$62,'W34'!$I$64:$J$64)&lt;&gt;0,SUM('W34'!$I$52:$J$52,'W34'!$I$54:$J$54,'W34'!$I$56:$J$56,'W34'!$I$58:$J$58,'W34'!$I$60:$J$60,'W34'!$I$62:$J$62,'W34'!$I$64:$J$64),"")</f>
        <v/>
      </c>
      <c r="T44" s="57" t="str">
        <f>IF(SUM('W34'!$I$69:$J$69,'W34'!$I$71:$J$71,'W34'!$I$73:$J$73,'W34'!$I$75:$J$75,'W34'!$I$77:$J$77,'W34'!$I$79:$J$79,'W34'!$I$81:$J$81)&lt;&gt;0,SUM('W34'!$I$69:$J$69,'W34'!$I$71:$J$71,'W34'!$I$73:$J$73,'W34'!$I$75:$J$75,'W34'!$I$77:$J$77,'W34'!$I$79:$J$79,'W34'!$I$81:$J$81),"")</f>
        <v/>
      </c>
      <c r="U44" s="57" t="str">
        <f>IF(SUM('W34'!$I$86:$J$86,'W34'!$I$88:$J$88,'W34'!$I$90:$J$90,'W34'!$I$92:$J$92,'W34'!$I$94:$J$94,'W34'!$I$96:$J$96,'W34'!$I$98:$J$98)&lt;&gt;0,SUM('W34'!$I$86:$J$86,'W34'!$I$88:$J$88,'W34'!$I$90:$J$90,'W34'!$I$92:$J$92,'W34'!$I$94:$J$94,'W34'!$I$96:$J$96,'W34'!$I$98:$J$98),"")</f>
        <v/>
      </c>
      <c r="V44" s="57" t="str">
        <f>IF(SUM('W34'!$I$103:$J$103,'W34'!$I$105:$J$105,'W34'!$I$107:$J$107,'W34'!$I$109:$J$109,'W34'!$I$111:$J$111,'W34'!$I$113:$J$113,'W34'!$I$115:$J$115)&lt;&gt;0,SUM('W34'!$I$103:$J$103,'W34'!$I$105:$J$105,'W34'!$I$107:$J$107,'W34'!$I$109:$J$109,'W34'!$I$111:$J$111,'W34'!$I$113:$J$113,'W34'!$I$115:$J$115),"")</f>
        <v/>
      </c>
      <c r="W44" s="57" t="str">
        <f>IF(SUM('W34'!$I$120:$J$120,'W34'!$I$122:$J$122,'W34'!$I$124:$J$124,'W34'!$I$126:$J$126,'W34'!$I$128:$J$128,'W34'!$I$130:$J$130,'W34'!$I$132:$J$132)&lt;&gt;0,SUM('W34'!$I$120:$J$120,'W34'!$I$122:$J$122,'W34'!$I$124:$J$124,'W34'!$I$126:$J$126,'W34'!$I$128:$J$128,'W34'!$I$130:$J$130,'W34'!$I$132:$J$132),"")</f>
        <v/>
      </c>
      <c r="X44" s="1"/>
      <c r="Y44" s="57" t="str">
        <f>IF(SUM('W34'!$K$18:$L$18,'W34'!$K$20:$L$20,'W34'!$K$22:$L$22,'W34'!$K$24:$L$24,'W34'!$K$26:$L$26,'W34'!$K$28:$L$28,'W34'!$K$30:$L$30)&lt;&gt;0,SUM('W34'!$K$18:$L$18,'W34'!$K$20:$L$20,'W34'!$K$22:$L$22,'W34'!$K$24:$L$24,'W34'!$K$26:$L$26,'W34'!$K$28:$L$28,'W34'!$K$30:$L$30),"")</f>
        <v/>
      </c>
      <c r="Z44" s="57" t="str">
        <f>IF(SUM('W34'!$K$35:$L$35,'W34'!$K$37:$L$37,'W34'!$K$39:$L$39,'W34'!$K$41:$L$41,'W34'!$K$43:$L$43,'W34'!$K$45:$L$45,'W34'!$K$47:$L$47)&lt;&gt;0,SUM('W34'!$K$35:$L$35,'W34'!$K$37:$L$37,'W34'!$K$39:$L$39,'W34'!$K$41:$L$41,'W34'!$K$43:$L$43,'W34'!$K$45:$L$45,'W34'!$K$47:$L$47),"")</f>
        <v/>
      </c>
      <c r="AA44" s="57" t="str">
        <f>IF(SUM('W34'!$K$52:$L$52,'W34'!$K$54:$L$54,'W34'!$K$56:$L$56,'W34'!$K$58:$L$58,'W34'!$K$60:$L$60,'W34'!$K$62:$L$62,'W34'!$K$64:$L$64)&lt;&gt;0,SUM('W34'!$K$52:$L$52,'W34'!$K$54:$L$54,'W34'!$K$56:$L$56,'W34'!$K$58:$L$58,'W34'!$K$60:$L$60,'W34'!$K$62:$L$62,'W34'!$K$64:$L$64),"")</f>
        <v/>
      </c>
      <c r="AB44" s="57" t="str">
        <f>IF(SUM('W34'!$K$69:$L$69,'W34'!$K$71:$L$71,'W34'!$K$73:$L$73,'W34'!$K$75:$L$75,'W34'!$K$77:$L$77,'W34'!$K$79:$L$79,'W34'!$K$81:$L$81)&lt;&gt;0,SUM('W34'!$K$69:$L$69,'W34'!$K$71:$L$71,'W34'!$K$73:$L$73,'W34'!$K$75:$L$75,'W34'!$K$77:$L$77,'W34'!$K$79:$L$79,'W34'!$K$81:$L$81),"")</f>
        <v/>
      </c>
      <c r="AC44" s="57" t="str">
        <f>IF(SUM('W34'!$K$86:$L$86,'W34'!$K$88:$L$88,'W34'!$K$90:$L$90,'W34'!$K$92:$L$92,'W34'!$K$94:$L$94,'W34'!$K$96:$L$96,'W34'!$K$98:$L$98)&lt;&gt;0,SUM('W34'!$K$86:$L$86,'W34'!$K$88:$L$88,'W34'!$K$90:$L$90,'W34'!$K$92:$L$92,'W34'!$K$94:$L$94,'W34'!$K$96:$L$96,'W34'!$K$98:$L$98),"")</f>
        <v/>
      </c>
      <c r="AD44" s="57" t="str">
        <f>IF(SUM('W34'!$K$103:$L$103,'W34'!$K$105:$L$105,'W34'!$K$107:$L$107,'W34'!$K$109:$L$109,'W34'!$K$111:$L$111,'W34'!$K$113:$L$113,'W34'!$K$115:$L$115)&lt;&gt;0,SUM('W34'!$K$86:$L$86,'W34'!$K$88:$L$88,'W34'!$K$90:$L$90,'W34'!$K$92:$L$92,'W34'!$K$94:$L$94,'W34'!$K$96:$L$96,'W34'!$K$98:$L$98),"")</f>
        <v/>
      </c>
      <c r="AE44" s="57" t="str">
        <f>IF(SUM('W34'!$K$120:$L$120,'W34'!$K$122:$L$122,'W34'!$K$124:$L$124,'W34'!$K$126:$L$126,'W34'!$K$128:$L$128,'W34'!$K$130:$L$130,'W34'!$K$132:$L$132)&lt;&gt;0,SUM('W34'!$K$120:$L$120,'W34'!$K$122:$L$122,'W34'!$K$124:$L$124,'W34'!$K$126:$L$126,'W34'!$K$128:$L$128,'W34'!$K$130:$L$130,'W34'!$K$132:$L$132),"")</f>
        <v/>
      </c>
      <c r="AF44" s="1"/>
      <c r="AG44" s="57" t="str">
        <f>IF(SUM('W34'!$M$18:$N$18,'W34'!$M$20:$N$20,'W34'!$M$22:$N$22,'W34'!$M$24:$N$24,'W34'!$M$26:$N$26,'W34'!$M$28:$N$28,'W34'!$M$30:$N$30)&lt;&gt;0,SUM('W34'!$M$18:$N$18,'W34'!$M$20:$N$20,'W34'!$M$22:$N$22,'W34'!$M$24:$N$24,'W34'!$M$26:$N$26,'W34'!$M$28:$N$28,'W34'!$M$30:$N$30),"")</f>
        <v/>
      </c>
      <c r="AH44" s="57" t="str">
        <f>IF(SUM('W34'!$M$35:$N$35,'W34'!$M$37:$N$37,'W34'!$M$39:$N$39,'W34'!$M$41:$N$41,'W34'!$M$43:$N$43,'W34'!$M$45:$N$45,'W34'!$M$47:$N$47)&lt;&gt;0,SUM('W34'!$M$35:$N$35,'W34'!$M$37:$N$37,'W34'!$M$39:$N$39,'W34'!$M$41:$N$41,'W34'!$M$43:$N$43,'W34'!$M$45:$N$45,'W34'!$M$47:$N$47),"")</f>
        <v/>
      </c>
      <c r="AI44" s="57" t="str">
        <f>IF(SUM('W34'!$M$52:$N$52,'W34'!$M$54:$N$54,'W34'!$M$56:$N$56,'W34'!$M$58:$N$58,'W34'!$M$60:$N$60,'W34'!$M$62:$N$62,'W34'!$M$64:$N$64)&lt;&gt;0,SUM('W34'!$M$52:$N$52,'W34'!$M$54:$N$54,'W34'!$M$56:$N$56,'W34'!$M$58:$N$58,'W34'!$M$60:$N$60,'W34'!$M$62:$N$62,'W34'!$M$64:$N$64),"")</f>
        <v/>
      </c>
      <c r="AJ44" s="57" t="str">
        <f>IF(SUM('W34'!$M$69:$N$69,'W34'!$M$71:$N$71,'W34'!$M$73:$N$73,'W34'!$M$75:$N$75,'W34'!$M$77:$N$77,'W34'!$M$79:$N$79,'W34'!$M$81:$N$81)&lt;&gt;0,SUM('W34'!$M$69:$N$69,'W34'!$M$71:$N$71,'W34'!$M$73:$N$73,'W34'!$M$75:$N$75,'W34'!$M$77:$N$77,'W34'!$M$79:$N$79,'W34'!$M$81:$N$81),"")</f>
        <v/>
      </c>
      <c r="AK44" s="57" t="str">
        <f>IF(SUM('W34'!$M$86:$N$86,'W34'!$M$88:$N$88,'W34'!$M$90:$N$90,'W34'!$M$92:$N$92,'W34'!$M$94:$N$94,'W34'!$M$96:$N$96,'W34'!$M$98:$N$98)&lt;&gt;0,SUM('W34'!$M$86:$N$86,'W34'!$M$88:$N$88,'W34'!$M$90:$N$90,'W34'!$M$92:$N$92,'W34'!$M$94:$N$94,'W34'!$M$96:$N$96,'W34'!$M$98:$N$98),"")</f>
        <v/>
      </c>
      <c r="AL44" s="57" t="str">
        <f>IF(SUM('W34'!$M$103:$N$103,'W34'!$M$105:$N$105,'W34'!$M$107:$N$107,'W34'!$M$109:$N$109,'W34'!$M$111:$N$111,'W34'!$M$113:$N$113,'W34'!$M$115:$N$115)&lt;&gt;0,SUM('W34'!$M$103:$N$103,'W34'!$M$105:$N$105,'W34'!$M$107:$N$107,'W34'!$M$109:$N$109,'W34'!$M$111:$N$111,'W34'!$M$113:$N$113,'W34'!$M$115:$N$115),"")</f>
        <v/>
      </c>
      <c r="AM44" s="57" t="str">
        <f>IF(SUM('W34'!$M$120:$N$120,'W34'!$M$122:$N$122,'W34'!$M$124:$N$124,'W34'!$M$126:$N$126,'W34'!$M$128:$N$128,'W34'!$M$130:$N$130,'W34'!$M$132:$N$132)&lt;&gt;0,SUM('W34'!$M$120:$N$120,'W34'!$M$122:$N$122,'W34'!$M$124:$N$124,'W34'!$M$126:$N$126,'W34'!$M$128:$N$128,'W34'!$M$130:$N$130,'W34'!$M$132:$N$132),"")</f>
        <v/>
      </c>
      <c r="AN44" s="1"/>
      <c r="AO44" s="57" t="str">
        <f>IF(SUM('W34'!$O$18:$P$18,'W34'!$O$20:$P$20,'W34'!$O$22:$P$22,'W34'!$O$24:$P$24,'W34'!$O$26:$P$26,'W34'!$O$28:$P$28,'W34'!$O$30:$P$30)&lt;&gt;0,SUM('W34'!$O$18:$P$18,'W34'!$O$20:$P$20,'W34'!$O$22:$P$22,'W34'!$O$24:$P$24,'W34'!$O$26:$P$26,'W34'!$O$28:$P$28,'W34'!$O$30:$P$30),"")</f>
        <v/>
      </c>
      <c r="AP44" s="57" t="str">
        <f>IF(SUM('W34'!$O$35:$P$35,'W34'!$O$37:$P$37,'W34'!$O$39:$P$39,'W34'!$O$41:$P$41,'W34'!$O$43:$P$43,'W34'!$O$45:$P$45,'W34'!$O$47:$P$47)&lt;&gt;0,SUM('W34'!$O$35:$P$35,'W34'!$O$37:$P$37,'W34'!$O$39:$P$39,'W34'!$O$41:$P$41,'W34'!$O$43:$P$43,'W34'!$O$45:$P$45,'W34'!$O$47:$P$47),"")</f>
        <v/>
      </c>
      <c r="AQ44" s="57" t="str">
        <f>IF(SUM('W34'!$O$52:$P$52,'W34'!$O$54:$P$54,'W34'!$O$56:$P$56,'W34'!$O$58:$P$58,'W34'!$O$60:$P$60,'W34'!$O$62:$P$62,'W34'!$O$64:$P$64)&lt;&gt;0,SUM('W34'!$O$52:$P$52,'W34'!$O$54:$P$54,'W34'!$O$56:$P$56,'W34'!$O$58:$P$58,'W34'!$O$60:$P$60,'W34'!$O$62:$P$62,'W34'!$O$64:$P$64),"")</f>
        <v/>
      </c>
      <c r="AR44" s="57" t="str">
        <f>IF(SUM('W34'!$O$69:$P$69,'W34'!$O$71:$P$71,'W34'!$O$73:$P$73,'W34'!$O$75:$P$75,'W34'!$O$77:$P$77,'W34'!$O$79:$P$79,'W34'!$O$81:$P$81)&lt;&gt;0,SUM('W34'!$O$69:$P$69,'W34'!$O$71:$P$71,'W34'!$O$73:$P$73,'W34'!$O$75:$P$75,'W34'!$O$77:$P$77,'W34'!$O$79:$P$79,'W34'!$O$81:$P$81),"")</f>
        <v/>
      </c>
      <c r="AS44" s="57" t="str">
        <f>IF(SUM('W34'!$O$86:$P$86,'W34'!$O$88:$P$88,'W34'!$O$90:$P$90,'W34'!$O$92:$P$92,'W34'!$O$94:$P$94,'W34'!$O$96:$P$96,'W34'!$O$98:$P$98)&lt;&gt;0,SUM('W34'!$O$86:$P$86,'W34'!$O$88:$P$88,'W34'!$O$90:$P$90,'W34'!$O$92:$P$92,'W34'!$O$94:$P$94,'W34'!$O$96:$P$96,'W34'!$O$98:$P$98),"")</f>
        <v/>
      </c>
      <c r="AT44" s="57" t="str">
        <f>IF(SUM('W34'!$M$103:$N$103,'W34'!$M$105:$N$105,'W34'!$M$107:$N$107,'W34'!$M$109:$N$109,'W34'!$M$111:$N$111,'W34'!$M$113:$N$113,'W34'!$M$115:$N$115)&lt;&gt;0,SUM('W34'!$M$103:$N$103,'W34'!$M$105:$N$105,'W34'!$M$107:$N$107,'W34'!$M$109:$N$109,'W34'!$M$111:$N$111,'W34'!$M$113:$N$113,'W34'!$M$115:$N$115),"")</f>
        <v/>
      </c>
      <c r="AU44" s="57" t="str">
        <f>IF(SUM('W34'!$O$120:$P$120,'W34'!$O$122:$P$122,'W34'!$O$124:$P$124,'W34'!$O$126:$P$126,'W34'!$O$128:$P$128,'W34'!$O$130:$P$130,'W34'!$O$132:$P$132)&lt;&gt;0,SUM('W34'!$O$120:$P$120,'W34'!$O$122:$P$122,'W34'!$O$124:$P$124,'W34'!$O$126:$P$126,'W34'!$O$128:$P$128,'W34'!$O$130:$P$130,'W34'!$O$132:$P$132),"")</f>
        <v/>
      </c>
    </row>
    <row r="45" spans="2:47" ht="16" customHeight="1">
      <c r="B45" s="63">
        <v>35</v>
      </c>
      <c r="C45" s="92">
        <v>45894</v>
      </c>
      <c r="D45" s="92">
        <v>45895</v>
      </c>
      <c r="E45" s="92">
        <v>45896</v>
      </c>
      <c r="F45" s="92">
        <v>45897</v>
      </c>
      <c r="G45" s="92">
        <v>45898</v>
      </c>
      <c r="H45" s="92">
        <v>45899</v>
      </c>
      <c r="I45" s="92">
        <v>45900</v>
      </c>
      <c r="J45" s="104" t="str">
        <f t="shared" si="1"/>
        <v>Woche 35 / 2025</v>
      </c>
      <c r="K45" s="104" t="str">
        <f t="shared" si="2"/>
        <v>25. August 2025 bis 31. August 2025</v>
      </c>
      <c r="L45" s="92" t="b">
        <f t="shared" ca="1" si="3"/>
        <v>0</v>
      </c>
      <c r="M45" s="1"/>
      <c r="N45" s="108"/>
      <c r="O45" s="109"/>
      <c r="P45" s="1"/>
      <c r="Q45" s="57" t="str">
        <f>IF(SUM('W35'!$I$18:$J$18,'W35'!$I$20:$J$20,'W35'!$I$22:$J$22,'W35'!$I$24:$J$24,'W35'!$I$26:$J$26,'W35'!$I$28:$J$28,'W35'!$I$30:$J$30)&lt;&gt;0,SUM('W35'!$I$18:$J$18,'W35'!$I$20:$J$20,'W35'!$I$22:$J$22,'W35'!$I$24:$J$24,'W35'!$I$26:$J$26,'W35'!$I$28:$J$28,'W35'!$I$30:$J$30),"")</f>
        <v/>
      </c>
      <c r="R45" s="57" t="str">
        <f>IF(SUM('W35'!$I$35:$J$35,'W35'!$I$37:$J$37,'W35'!$I$39:$J$39,'W35'!$I$41:$J$41,'W35'!$I$43:$J$43,'W35'!$I$45:$J$45,'W35'!$I$47:$J$47)&lt;&gt;0,SUM('W35'!$I$35:$J$35,'W35'!$I$37:$J$37,'W35'!$I$39:$J$39,'W35'!$I$41:$J$41,'W35'!$I$43:$J$43,'W35'!$I$45:$J$45,'W35'!$I$47:$J$47),"")</f>
        <v/>
      </c>
      <c r="S45" s="57" t="str">
        <f>IF(SUM('W35'!$I$52:$J$52,'W35'!$I$54:$J$54,'W35'!$I$56:$J$56,'W35'!$I$58:$J$58,'W35'!$I$60:$J$60,'W35'!$I$62:$J$62,'W35'!$I$64:$J$64)&lt;&gt;0,SUM('W35'!$I$52:$J$52,'W35'!$I$54:$J$54,'W35'!$I$56:$J$56,'W35'!$I$58:$J$58,'W35'!$I$60:$J$60,'W35'!$I$62:$J$62,'W35'!$I$64:$J$64),"")</f>
        <v/>
      </c>
      <c r="T45" s="57" t="str">
        <f>IF(SUM('W35'!$I$69:$J$69,'W35'!$I$71:$J$71,'W35'!$I$73:$J$73,'W35'!$I$75:$J$75,'W35'!$I$77:$J$77,'W35'!$I$79:$J$79,'W35'!$I$81:$J$81)&lt;&gt;0,SUM('W35'!$I$69:$J$69,'W35'!$I$71:$J$71,'W35'!$I$73:$J$73,'W35'!$I$75:$J$75,'W35'!$I$77:$J$77,'W35'!$I$79:$J$79,'W35'!$I$81:$J$81),"")</f>
        <v/>
      </c>
      <c r="U45" s="57" t="str">
        <f>IF(SUM('W35'!$I$86:$J$86,'W35'!$I$88:$J$88,'W35'!$I$90:$J$90,'W35'!$I$92:$J$92,'W35'!$I$94:$J$94,'W35'!$I$96:$J$96,'W35'!$I$98:$J$98)&lt;&gt;0,SUM('W35'!$I$86:$J$86,'W35'!$I$88:$J$88,'W35'!$I$90:$J$90,'W35'!$I$92:$J$92,'W35'!$I$94:$J$94,'W35'!$I$96:$J$96,'W35'!$I$98:$J$98),"")</f>
        <v/>
      </c>
      <c r="V45" s="57" t="str">
        <f>IF(SUM('W35'!$I$103:$J$103,'W35'!$I$105:$J$105,'W35'!$I$107:$J$107,'W35'!$I$109:$J$109,'W35'!$I$111:$J$111,'W35'!$I$113:$J$113,'W35'!$I$115:$J$115)&lt;&gt;0,SUM('W35'!$I$103:$J$103,'W35'!$I$105:$J$105,'W35'!$I$107:$J$107,'W35'!$I$109:$J$109,'W35'!$I$111:$J$111,'W35'!$I$113:$J$113,'W35'!$I$115:$J$115),"")</f>
        <v/>
      </c>
      <c r="W45" s="57" t="str">
        <f>IF(SUM('W35'!$I$120:$J$120,'W35'!$I$122:$J$122,'W35'!$I$124:$J$124,'W35'!$I$126:$J$126,'W35'!$I$128:$J$128,'W35'!$I$130:$J$130,'W35'!$I$132:$J$132)&lt;&gt;0,SUM('W35'!$I$120:$J$120,'W35'!$I$122:$J$122,'W35'!$I$124:$J$124,'W35'!$I$126:$J$126,'W35'!$I$128:$J$128,'W35'!$I$130:$J$130,'W35'!$I$132:$J$132),"")</f>
        <v/>
      </c>
      <c r="X45" s="1"/>
      <c r="Y45" s="57" t="str">
        <f>IF(SUM('W35'!$K$18:$L$18,'W35'!$K$20:$L$20,'W35'!$K$22:$L$22,'W35'!$K$24:$L$24,'W35'!$K$26:$L$26,'W35'!$K$28:$L$28,'W35'!$K$30:$L$30)&lt;&gt;0,SUM('W35'!$K$18:$L$18,'W35'!$K$20:$L$20,'W35'!$K$22:$L$22,'W35'!$K$24:$L$24,'W35'!$K$26:$L$26,'W35'!$K$28:$L$28,'W35'!$K$30:$L$30),"")</f>
        <v/>
      </c>
      <c r="Z45" s="57" t="str">
        <f>IF(SUM('W35'!$K$35:$L$35,'W35'!$K$37:$L$37,'W35'!$K$39:$L$39,'W35'!$K$41:$L$41,'W35'!$K$43:$L$43,'W35'!$K$45:$L$45,'W35'!$K$47:$L$47)&lt;&gt;0,SUM('W35'!$K$35:$L$35,'W35'!$K$37:$L$37,'W35'!$K$39:$L$39,'W35'!$K$41:$L$41,'W35'!$K$43:$L$43,'W35'!$K$45:$L$45,'W35'!$K$47:$L$47),"")</f>
        <v/>
      </c>
      <c r="AA45" s="57" t="str">
        <f>IF(SUM('W35'!$K$52:$L$52,'W35'!$K$54:$L$54,'W35'!$K$56:$L$56,'W35'!$K$58:$L$58,'W35'!$K$60:$L$60,'W35'!$K$62:$L$62,'W35'!$K$64:$L$64)&lt;&gt;0,SUM('W35'!$K$52:$L$52,'W35'!$K$54:$L$54,'W35'!$K$56:$L$56,'W35'!$K$58:$L$58,'W35'!$K$60:$L$60,'W35'!$K$62:$L$62,'W35'!$K$64:$L$64),"")</f>
        <v/>
      </c>
      <c r="AB45" s="57" t="str">
        <f>IF(SUM('W35'!$K$69:$L$69,'W35'!$K$71:$L$71,'W35'!$K$73:$L$73,'W35'!$K$75:$L$75,'W35'!$K$77:$L$77,'W35'!$K$79:$L$79,'W35'!$K$81:$L$81)&lt;&gt;0,SUM('W35'!$K$69:$L$69,'W35'!$K$71:$L$71,'W35'!$K$73:$L$73,'W35'!$K$75:$L$75,'W35'!$K$77:$L$77,'W35'!$K$79:$L$79,'W35'!$K$81:$L$81),"")</f>
        <v/>
      </c>
      <c r="AC45" s="57" t="str">
        <f>IF(SUM('W35'!$K$86:$L$86,'W35'!$K$88:$L$88,'W35'!$K$90:$L$90,'W35'!$K$92:$L$92,'W35'!$K$94:$L$94,'W35'!$K$96:$L$96,'W35'!$K$98:$L$98)&lt;&gt;0,SUM('W35'!$K$86:$L$86,'W35'!$K$88:$L$88,'W35'!$K$90:$L$90,'W35'!$K$92:$L$92,'W35'!$K$94:$L$94,'W35'!$K$96:$L$96,'W35'!$K$98:$L$98),"")</f>
        <v/>
      </c>
      <c r="AD45" s="57" t="str">
        <f>IF(SUM('W35'!$K$103:$L$103,'W35'!$K$105:$L$105,'W35'!$K$107:$L$107,'W35'!$K$109:$L$109,'W35'!$K$111:$L$111,'W35'!$K$113:$L$113,'W35'!$K$115:$L$115)&lt;&gt;0,SUM('W35'!$K$86:$L$86,'W35'!$K$88:$L$88,'W35'!$K$90:$L$90,'W35'!$K$92:$L$92,'W35'!$K$94:$L$94,'W35'!$K$96:$L$96,'W35'!$K$98:$L$98),"")</f>
        <v/>
      </c>
      <c r="AE45" s="57" t="str">
        <f>IF(SUM('W35'!$K$120:$L$120,'W35'!$K$122:$L$122,'W35'!$K$124:$L$124,'W35'!$K$126:$L$126,'W35'!$K$128:$L$128,'W35'!$K$130:$L$130,'W35'!$K$132:$L$132)&lt;&gt;0,SUM('W35'!$K$120:$L$120,'W35'!$K$122:$L$122,'W35'!$K$124:$L$124,'W35'!$K$126:$L$126,'W35'!$K$128:$L$128,'W35'!$K$130:$L$130,'W35'!$K$132:$L$132),"")</f>
        <v/>
      </c>
      <c r="AF45" s="1"/>
      <c r="AG45" s="57" t="str">
        <f>IF(SUM('W35'!$M$18:$N$18,'W35'!$M$20:$N$20,'W35'!$M$22:$N$22,'W35'!$M$24:$N$24,'W35'!$M$26:$N$26,'W35'!$M$28:$N$28,'W35'!$M$30:$N$30)&lt;&gt;0,SUM('W35'!$M$18:$N$18,'W35'!$M$20:$N$20,'W35'!$M$22:$N$22,'W35'!$M$24:$N$24,'W35'!$M$26:$N$26,'W35'!$M$28:$N$28,'W35'!$M$30:$N$30),"")</f>
        <v/>
      </c>
      <c r="AH45" s="57" t="str">
        <f>IF(SUM('W35'!$M$35:$N$35,'W35'!$M$37:$N$37,'W35'!$M$39:$N$39,'W35'!$M$41:$N$41,'W35'!$M$43:$N$43,'W35'!$M$45:$N$45,'W35'!$M$47:$N$47)&lt;&gt;0,SUM('W35'!$M$35:$N$35,'W35'!$M$37:$N$37,'W35'!$M$39:$N$39,'W35'!$M$41:$N$41,'W35'!$M$43:$N$43,'W35'!$M$45:$N$45,'W35'!$M$47:$N$47),"")</f>
        <v/>
      </c>
      <c r="AI45" s="57" t="str">
        <f>IF(SUM('W35'!$M$52:$N$52,'W35'!$M$54:$N$54,'W35'!$M$56:$N$56,'W35'!$M$58:$N$58,'W35'!$M$60:$N$60,'W35'!$M$62:$N$62,'W35'!$M$64:$N$64)&lt;&gt;0,SUM('W35'!$M$52:$N$52,'W35'!$M$54:$N$54,'W35'!$M$56:$N$56,'W35'!$M$58:$N$58,'W35'!$M$60:$N$60,'W35'!$M$62:$N$62,'W35'!$M$64:$N$64),"")</f>
        <v/>
      </c>
      <c r="AJ45" s="57" t="str">
        <f>IF(SUM('W35'!$M$69:$N$69,'W35'!$M$71:$N$71,'W35'!$M$73:$N$73,'W35'!$M$75:$N$75,'W35'!$M$77:$N$77,'W35'!$M$79:$N$79,'W35'!$M$81:$N$81)&lt;&gt;0,SUM('W35'!$M$69:$N$69,'W35'!$M$71:$N$71,'W35'!$M$73:$N$73,'W35'!$M$75:$N$75,'W35'!$M$77:$N$77,'W35'!$M$79:$N$79,'W35'!$M$81:$N$81),"")</f>
        <v/>
      </c>
      <c r="AK45" s="57" t="str">
        <f>IF(SUM('W35'!$M$86:$N$86,'W35'!$M$88:$N$88,'W35'!$M$90:$N$90,'W35'!$M$92:$N$92,'W35'!$M$94:$N$94,'W35'!$M$96:$N$96,'W35'!$M$98:$N$98)&lt;&gt;0,SUM('W35'!$M$86:$N$86,'W35'!$M$88:$N$88,'W35'!$M$90:$N$90,'W35'!$M$92:$N$92,'W35'!$M$94:$N$94,'W35'!$M$96:$N$96,'W35'!$M$98:$N$98),"")</f>
        <v/>
      </c>
      <c r="AL45" s="57" t="str">
        <f>IF(SUM('W35'!$M$103:$N$103,'W35'!$M$105:$N$105,'W35'!$M$107:$N$107,'W35'!$M$109:$N$109,'W35'!$M$111:$N$111,'W35'!$M$113:$N$113,'W35'!$M$115:$N$115)&lt;&gt;0,SUM('W35'!$M$103:$N$103,'W35'!$M$105:$N$105,'W35'!$M$107:$N$107,'W35'!$M$109:$N$109,'W35'!$M$111:$N$111,'W35'!$M$113:$N$113,'W35'!$M$115:$N$115),"")</f>
        <v/>
      </c>
      <c r="AM45" s="57" t="str">
        <f>IF(SUM('W35'!$M$120:$N$120,'W35'!$M$122:$N$122,'W35'!$M$124:$N$124,'W35'!$M$126:$N$126,'W35'!$M$128:$N$128,'W35'!$M$130:$N$130,'W35'!$M$132:$N$132)&lt;&gt;0,SUM('W35'!$M$120:$N$120,'W35'!$M$122:$N$122,'W35'!$M$124:$N$124,'W35'!$M$126:$N$126,'W35'!$M$128:$N$128,'W35'!$M$130:$N$130,'W35'!$M$132:$N$132),"")</f>
        <v/>
      </c>
      <c r="AN45" s="1"/>
      <c r="AO45" s="57" t="str">
        <f>IF(SUM('W35'!$O$18:$P$18,'W35'!$O$20:$P$20,'W35'!$O$22:$P$22,'W35'!$O$24:$P$24,'W35'!$O$26:$P$26,'W35'!$O$28:$P$28,'W35'!$O$30:$P$30)&lt;&gt;0,SUM('W35'!$O$18:$P$18,'W35'!$O$20:$P$20,'W35'!$O$22:$P$22,'W35'!$O$24:$P$24,'W35'!$O$26:$P$26,'W35'!$O$28:$P$28,'W35'!$O$30:$P$30),"")</f>
        <v/>
      </c>
      <c r="AP45" s="57" t="str">
        <f>IF(SUM('W35'!$O$35:$P$35,'W35'!$O$37:$P$37,'W35'!$O$39:$P$39,'W35'!$O$41:$P$41,'W35'!$O$43:$P$43,'W35'!$O$45:$P$45,'W35'!$O$47:$P$47)&lt;&gt;0,SUM('W35'!$O$35:$P$35,'W35'!$O$37:$P$37,'W35'!$O$39:$P$39,'W35'!$O$41:$P$41,'W35'!$O$43:$P$43,'W35'!$O$45:$P$45,'W35'!$O$47:$P$47),"")</f>
        <v/>
      </c>
      <c r="AQ45" s="57" t="str">
        <f>IF(SUM('W35'!$O$52:$P$52,'W35'!$O$54:$P$54,'W35'!$O$56:$P$56,'W35'!$O$58:$P$58,'W35'!$O$60:$P$60,'W35'!$O$62:$P$62,'W35'!$O$64:$P$64)&lt;&gt;0,SUM('W35'!$O$52:$P$52,'W35'!$O$54:$P$54,'W35'!$O$56:$P$56,'W35'!$O$58:$P$58,'W35'!$O$60:$P$60,'W35'!$O$62:$P$62,'W35'!$O$64:$P$64),"")</f>
        <v/>
      </c>
      <c r="AR45" s="57" t="str">
        <f>IF(SUM('W35'!$O$69:$P$69,'W35'!$O$71:$P$71,'W35'!$O$73:$P$73,'W35'!$O$75:$P$75,'W35'!$O$77:$P$77,'W35'!$O$79:$P$79,'W35'!$O$81:$P$81)&lt;&gt;0,SUM('W35'!$O$69:$P$69,'W35'!$O$71:$P$71,'W35'!$O$73:$P$73,'W35'!$O$75:$P$75,'W35'!$O$77:$P$77,'W35'!$O$79:$P$79,'W35'!$O$81:$P$81),"")</f>
        <v/>
      </c>
      <c r="AS45" s="57" t="str">
        <f>IF(SUM('W35'!$O$86:$P$86,'W35'!$O$88:$P$88,'W35'!$O$90:$P$90,'W35'!$O$92:$P$92,'W35'!$O$94:$P$94,'W35'!$O$96:$P$96,'W35'!$O$98:$P$98)&lt;&gt;0,SUM('W35'!$O$86:$P$86,'W35'!$O$88:$P$88,'W35'!$O$90:$P$90,'W35'!$O$92:$P$92,'W35'!$O$94:$P$94,'W35'!$O$96:$P$96,'W35'!$O$98:$P$98),"")</f>
        <v/>
      </c>
      <c r="AT45" s="57" t="str">
        <f>IF(SUM('W35'!$M$103:$N$103,'W35'!$M$105:$N$105,'W35'!$M$107:$N$107,'W35'!$M$109:$N$109,'W35'!$M$111:$N$111,'W35'!$M$113:$N$113,'W35'!$M$115:$N$115)&lt;&gt;0,SUM('W35'!$M$103:$N$103,'W35'!$M$105:$N$105,'W35'!$M$107:$N$107,'W35'!$M$109:$N$109,'W35'!$M$111:$N$111,'W35'!$M$113:$N$113,'W35'!$M$115:$N$115),"")</f>
        <v/>
      </c>
      <c r="AU45" s="57" t="str">
        <f>IF(SUM('W35'!$O$120:$P$120,'W35'!$O$122:$P$122,'W35'!$O$124:$P$124,'W35'!$O$126:$P$126,'W35'!$O$128:$P$128,'W35'!$O$130:$P$130,'W35'!$O$132:$P$132)&lt;&gt;0,SUM('W35'!$O$120:$P$120,'W35'!$O$122:$P$122,'W35'!$O$124:$P$124,'W35'!$O$126:$P$126,'W35'!$O$128:$P$128,'W35'!$O$130:$P$130,'W35'!$O$132:$P$132),"")</f>
        <v/>
      </c>
    </row>
    <row r="46" spans="2:47" ht="16" customHeight="1">
      <c r="B46" s="63">
        <v>36</v>
      </c>
      <c r="C46" s="92">
        <v>45901</v>
      </c>
      <c r="D46" s="92">
        <v>45902</v>
      </c>
      <c r="E46" s="92">
        <v>45903</v>
      </c>
      <c r="F46" s="92">
        <v>45904</v>
      </c>
      <c r="G46" s="92">
        <v>45905</v>
      </c>
      <c r="H46" s="92">
        <v>45906</v>
      </c>
      <c r="I46" s="92">
        <v>45907</v>
      </c>
      <c r="J46" s="104" t="str">
        <f t="shared" si="1"/>
        <v>Woche 36 / 2025</v>
      </c>
      <c r="K46" s="104" t="str">
        <f t="shared" si="2"/>
        <v>1. September 2025 bis 7. September 2025</v>
      </c>
      <c r="L46" s="92" t="b">
        <f t="shared" ca="1" si="3"/>
        <v>0</v>
      </c>
      <c r="M46" s="1"/>
      <c r="N46" s="108"/>
      <c r="O46" s="109"/>
      <c r="P46" s="1"/>
      <c r="Q46" s="57" t="str">
        <f>IF(SUM('W36'!$I$18:$J$18,'W36'!$I$20:$J$20,'W36'!$I$22:$J$22,'W36'!$I$24:$J$24,'W36'!$I$26:$J$26,'W36'!$I$28:$J$28,'W36'!$I$30:$J$30)&lt;&gt;0,SUM('W36'!$I$18:$J$18,'W36'!$I$20:$J$20,'W36'!$I$22:$J$22,'W36'!$I$24:$J$24,'W36'!$I$26:$J$26,'W36'!$I$28:$J$28,'W36'!$I$30:$J$30),"")</f>
        <v/>
      </c>
      <c r="R46" s="57" t="str">
        <f>IF(SUM('W36'!$I$35:$J$35,'W36'!$I$37:$J$37,'W36'!$I$39:$J$39,'W36'!$I$41:$J$41,'W36'!$I$43:$J$43,'W36'!$I$45:$J$45,'W36'!$I$47:$J$47)&lt;&gt;0,SUM('W36'!$I$35:$J$35,'W36'!$I$37:$J$37,'W36'!$I$39:$J$39,'W36'!$I$41:$J$41,'W36'!$I$43:$J$43,'W36'!$I$45:$J$45,'W36'!$I$47:$J$47),"")</f>
        <v/>
      </c>
      <c r="S46" s="57" t="str">
        <f>IF(SUM('W36'!$I$52:$J$52,'W36'!$I$54:$J$54,'W36'!$I$56:$J$56,'W36'!$I$58:$J$58,'W36'!$I$60:$J$60,'W36'!$I$62:$J$62,'W36'!$I$64:$J$64)&lt;&gt;0,SUM('W36'!$I$52:$J$52,'W36'!$I$54:$J$54,'W36'!$I$56:$J$56,'W36'!$I$58:$J$58,'W36'!$I$60:$J$60,'W36'!$I$62:$J$62,'W36'!$I$64:$J$64),"")</f>
        <v/>
      </c>
      <c r="T46" s="57" t="str">
        <f>IF(SUM('W36'!$I$69:$J$69,'W36'!$I$71:$J$71,'W36'!$I$73:$J$73,'W36'!$I$75:$J$75,'W36'!$I$77:$J$77,'W36'!$I$79:$J$79,'W36'!$I$81:$J$81)&lt;&gt;0,SUM('W36'!$I$69:$J$69,'W36'!$I$71:$J$71,'W36'!$I$73:$J$73,'W36'!$I$75:$J$75,'W36'!$I$77:$J$77,'W36'!$I$79:$J$79,'W36'!$I$81:$J$81),"")</f>
        <v/>
      </c>
      <c r="U46" s="57" t="str">
        <f>IF(SUM('W36'!$I$86:$J$86,'W36'!$I$88:$J$88,'W36'!$I$90:$J$90,'W36'!$I$92:$J$92,'W36'!$I$94:$J$94,'W36'!$I$96:$J$96,'W36'!$I$98:$J$98)&lt;&gt;0,SUM('W36'!$I$86:$J$86,'W36'!$I$88:$J$88,'W36'!$I$90:$J$90,'W36'!$I$92:$J$92,'W36'!$I$94:$J$94,'W36'!$I$96:$J$96,'W36'!$I$98:$J$98),"")</f>
        <v/>
      </c>
      <c r="V46" s="57" t="str">
        <f>IF(SUM('W36'!$I$103:$J$103,'W36'!$I$105:$J$105,'W36'!$I$107:$J$107,'W36'!$I$109:$J$109,'W36'!$I$111:$J$111,'W36'!$I$113:$J$113,'W36'!$I$115:$J$115)&lt;&gt;0,SUM('W36'!$I$103:$J$103,'W36'!$I$105:$J$105,'W36'!$I$107:$J$107,'W36'!$I$109:$J$109,'W36'!$I$111:$J$111,'W36'!$I$113:$J$113,'W36'!$I$115:$J$115),"")</f>
        <v/>
      </c>
      <c r="W46" s="57" t="str">
        <f>IF(SUM('W36'!$I$120:$J$120,'W36'!$I$122:$J$122,'W36'!$I$124:$J$124,'W36'!$I$126:$J$126,'W36'!$I$128:$J$128,'W36'!$I$130:$J$130,'W36'!$I$132:$J$132)&lt;&gt;0,SUM('W36'!$I$120:$J$120,'W36'!$I$122:$J$122,'W36'!$I$124:$J$124,'W36'!$I$126:$J$126,'W36'!$I$128:$J$128,'W36'!$I$130:$J$130,'W36'!$I$132:$J$132),"")</f>
        <v/>
      </c>
      <c r="X46" s="1"/>
      <c r="Y46" s="57" t="str">
        <f>IF(SUM('W36'!$K$18:$L$18,'W36'!$K$20:$L$20,'W36'!$K$22:$L$22,'W36'!$K$24:$L$24,'W36'!$K$26:$L$26,'W36'!$K$28:$L$28,'W36'!$K$30:$L$30)&lt;&gt;0,SUM('W36'!$K$18:$L$18,'W36'!$K$20:$L$20,'W36'!$K$22:$L$22,'W36'!$K$24:$L$24,'W36'!$K$26:$L$26,'W36'!$K$28:$L$28,'W36'!$K$30:$L$30),"")</f>
        <v/>
      </c>
      <c r="Z46" s="57" t="str">
        <f>IF(SUM('W36'!$K$35:$L$35,'W36'!$K$37:$L$37,'W36'!$K$39:$L$39,'W36'!$K$41:$L$41,'W36'!$K$43:$L$43,'W36'!$K$45:$L$45,'W36'!$K$47:$L$47)&lt;&gt;0,SUM('W36'!$K$35:$L$35,'W36'!$K$37:$L$37,'W36'!$K$39:$L$39,'W36'!$K$41:$L$41,'W36'!$K$43:$L$43,'W36'!$K$45:$L$45,'W36'!$K$47:$L$47),"")</f>
        <v/>
      </c>
      <c r="AA46" s="57" t="str">
        <f>IF(SUM('W36'!$K$52:$L$52,'W36'!$K$54:$L$54,'W36'!$K$56:$L$56,'W36'!$K$58:$L$58,'W36'!$K$60:$L$60,'W36'!$K$62:$L$62,'W36'!$K$64:$L$64)&lt;&gt;0,SUM('W36'!$K$52:$L$52,'W36'!$K$54:$L$54,'W36'!$K$56:$L$56,'W36'!$K$58:$L$58,'W36'!$K$60:$L$60,'W36'!$K$62:$L$62,'W36'!$K$64:$L$64),"")</f>
        <v/>
      </c>
      <c r="AB46" s="57" t="str">
        <f>IF(SUM('W36'!$K$69:$L$69,'W36'!$K$71:$L$71,'W36'!$K$73:$L$73,'W36'!$K$75:$L$75,'W36'!$K$77:$L$77,'W36'!$K$79:$L$79,'W36'!$K$81:$L$81)&lt;&gt;0,SUM('W36'!$K$69:$L$69,'W36'!$K$71:$L$71,'W36'!$K$73:$L$73,'W36'!$K$75:$L$75,'W36'!$K$77:$L$77,'W36'!$K$79:$L$79,'W36'!$K$81:$L$81),"")</f>
        <v/>
      </c>
      <c r="AC46" s="57" t="str">
        <f>IF(SUM('W36'!$K$86:$L$86,'W36'!$K$88:$L$88,'W36'!$K$90:$L$90,'W36'!$K$92:$L$92,'W36'!$K$94:$L$94,'W36'!$K$96:$L$96,'W36'!$K$98:$L$98)&lt;&gt;0,SUM('W36'!$K$86:$L$86,'W36'!$K$88:$L$88,'W36'!$K$90:$L$90,'W36'!$K$92:$L$92,'W36'!$K$94:$L$94,'W36'!$K$96:$L$96,'W36'!$K$98:$L$98),"")</f>
        <v/>
      </c>
      <c r="AD46" s="57" t="str">
        <f>IF(SUM('W36'!$K$103:$L$103,'W36'!$K$105:$L$105,'W36'!$K$107:$L$107,'W36'!$K$109:$L$109,'W36'!$K$111:$L$111,'W36'!$K$113:$L$113,'W36'!$K$115:$L$115)&lt;&gt;0,SUM('W36'!$K$86:$L$86,'W36'!$K$88:$L$88,'W36'!$K$90:$L$90,'W36'!$K$92:$L$92,'W36'!$K$94:$L$94,'W36'!$K$96:$L$96,'W36'!$K$98:$L$98),"")</f>
        <v/>
      </c>
      <c r="AE46" s="57" t="str">
        <f>IF(SUM('W36'!$K$120:$L$120,'W36'!$K$122:$L$122,'W36'!$K$124:$L$124,'W36'!$K$126:$L$126,'W36'!$K$128:$L$128,'W36'!$K$130:$L$130,'W36'!$K$132:$L$132)&lt;&gt;0,SUM('W36'!$K$120:$L$120,'W36'!$K$122:$L$122,'W36'!$K$124:$L$124,'W36'!$K$126:$L$126,'W36'!$K$128:$L$128,'W36'!$K$130:$L$130,'W36'!$K$132:$L$132),"")</f>
        <v/>
      </c>
      <c r="AF46" s="1"/>
      <c r="AG46" s="57" t="str">
        <f>IF(SUM('W36'!$M$18:$N$18,'W36'!$M$20:$N$20,'W36'!$M$22:$N$22,'W36'!$M$24:$N$24,'W36'!$M$26:$N$26,'W36'!$M$28:$N$28,'W36'!$M$30:$N$30)&lt;&gt;0,SUM('W36'!$M$18:$N$18,'W36'!$M$20:$N$20,'W36'!$M$22:$N$22,'W36'!$M$24:$N$24,'W36'!$M$26:$N$26,'W36'!$M$28:$N$28,'W36'!$M$30:$N$30),"")</f>
        <v/>
      </c>
      <c r="AH46" s="57" t="str">
        <f>IF(SUM('W36'!$M$35:$N$35,'W36'!$M$37:$N$37,'W36'!$M$39:$N$39,'W36'!$M$41:$N$41,'W36'!$M$43:$N$43,'W36'!$M$45:$N$45,'W36'!$M$47:$N$47)&lt;&gt;0,SUM('W36'!$M$35:$N$35,'W36'!$M$37:$N$37,'W36'!$M$39:$N$39,'W36'!$M$41:$N$41,'W36'!$M$43:$N$43,'W36'!$M$45:$N$45,'W36'!$M$47:$N$47),"")</f>
        <v/>
      </c>
      <c r="AI46" s="57" t="str">
        <f>IF(SUM('W36'!$M$52:$N$52,'W36'!$M$54:$N$54,'W36'!$M$56:$N$56,'W36'!$M$58:$N$58,'W36'!$M$60:$N$60,'W36'!$M$62:$N$62,'W36'!$M$64:$N$64)&lt;&gt;0,SUM('W36'!$M$52:$N$52,'W36'!$M$54:$N$54,'W36'!$M$56:$N$56,'W36'!$M$58:$N$58,'W36'!$M$60:$N$60,'W36'!$M$62:$N$62,'W36'!$M$64:$N$64),"")</f>
        <v/>
      </c>
      <c r="AJ46" s="57" t="str">
        <f>IF(SUM('W36'!$M$69:$N$69,'W36'!$M$71:$N$71,'W36'!$M$73:$N$73,'W36'!$M$75:$N$75,'W36'!$M$77:$N$77,'W36'!$M$79:$N$79,'W36'!$M$81:$N$81)&lt;&gt;0,SUM('W36'!$M$69:$N$69,'W36'!$M$71:$N$71,'W36'!$M$73:$N$73,'W36'!$M$75:$N$75,'W36'!$M$77:$N$77,'W36'!$M$79:$N$79,'W36'!$M$81:$N$81),"")</f>
        <v/>
      </c>
      <c r="AK46" s="57" t="str">
        <f>IF(SUM('W36'!$M$86:$N$86,'W36'!$M$88:$N$88,'W36'!$M$90:$N$90,'W36'!$M$92:$N$92,'W36'!$M$94:$N$94,'W36'!$M$96:$N$96,'W36'!$M$98:$N$98)&lt;&gt;0,SUM('W36'!$M$86:$N$86,'W36'!$M$88:$N$88,'W36'!$M$90:$N$90,'W36'!$M$92:$N$92,'W36'!$M$94:$N$94,'W36'!$M$96:$N$96,'W36'!$M$98:$N$98),"")</f>
        <v/>
      </c>
      <c r="AL46" s="57" t="str">
        <f>IF(SUM('W36'!$M$103:$N$103,'W36'!$M$105:$N$105,'W36'!$M$107:$N$107,'W36'!$M$109:$N$109,'W36'!$M$111:$N$111,'W36'!$M$113:$N$113,'W36'!$M$115:$N$115)&lt;&gt;0,SUM('W36'!$M$103:$N$103,'W36'!$M$105:$N$105,'W36'!$M$107:$N$107,'W36'!$M$109:$N$109,'W36'!$M$111:$N$111,'W36'!$M$113:$N$113,'W36'!$M$115:$N$115),"")</f>
        <v/>
      </c>
      <c r="AM46" s="57" t="str">
        <f>IF(SUM('W36'!$M$120:$N$120,'W36'!$M$122:$N$122,'W36'!$M$124:$N$124,'W36'!$M$126:$N$126,'W36'!$M$128:$N$128,'W36'!$M$130:$N$130,'W36'!$M$132:$N$132)&lt;&gt;0,SUM('W36'!$M$120:$N$120,'W36'!$M$122:$N$122,'W36'!$M$124:$N$124,'W36'!$M$126:$N$126,'W36'!$M$128:$N$128,'W36'!$M$130:$N$130,'W36'!$M$132:$N$132),"")</f>
        <v/>
      </c>
      <c r="AN46" s="1"/>
      <c r="AO46" s="57" t="str">
        <f>IF(SUM('W36'!$O$18:$P$18,'W36'!$O$20:$P$20,'W36'!$O$22:$P$22,'W36'!$O$24:$P$24,'W36'!$O$26:$P$26,'W36'!$O$28:$P$28,'W36'!$O$30:$P$30)&lt;&gt;0,SUM('W36'!$O$18:$P$18,'W36'!$O$20:$P$20,'W36'!$O$22:$P$22,'W36'!$O$24:$P$24,'W36'!$O$26:$P$26,'W36'!$O$28:$P$28,'W36'!$O$30:$P$30),"")</f>
        <v/>
      </c>
      <c r="AP46" s="57" t="str">
        <f>IF(SUM('W36'!$O$35:$P$35,'W36'!$O$37:$P$37,'W36'!$O$39:$P$39,'W36'!$O$41:$P$41,'W36'!$O$43:$P$43,'W36'!$O$45:$P$45,'W36'!$O$47:$P$47)&lt;&gt;0,SUM('W36'!$O$35:$P$35,'W36'!$O$37:$P$37,'W36'!$O$39:$P$39,'W36'!$O$41:$P$41,'W36'!$O$43:$P$43,'W36'!$O$45:$P$45,'W36'!$O$47:$P$47),"")</f>
        <v/>
      </c>
      <c r="AQ46" s="57" t="str">
        <f>IF(SUM('W36'!$O$52:$P$52,'W36'!$O$54:$P$54,'W36'!$O$56:$P$56,'W36'!$O$58:$P$58,'W36'!$O$60:$P$60,'W36'!$O$62:$P$62,'W36'!$O$64:$P$64)&lt;&gt;0,SUM('W36'!$O$52:$P$52,'W36'!$O$54:$P$54,'W36'!$O$56:$P$56,'W36'!$O$58:$P$58,'W36'!$O$60:$P$60,'W36'!$O$62:$P$62,'W36'!$O$64:$P$64),"")</f>
        <v/>
      </c>
      <c r="AR46" s="57" t="str">
        <f>IF(SUM('W36'!$O$69:$P$69,'W36'!$O$71:$P$71,'W36'!$O$73:$P$73,'W36'!$O$75:$P$75,'W36'!$O$77:$P$77,'W36'!$O$79:$P$79,'W36'!$O$81:$P$81)&lt;&gt;0,SUM('W36'!$O$69:$P$69,'W36'!$O$71:$P$71,'W36'!$O$73:$P$73,'W36'!$O$75:$P$75,'W36'!$O$77:$P$77,'W36'!$O$79:$P$79,'W36'!$O$81:$P$81),"")</f>
        <v/>
      </c>
      <c r="AS46" s="57" t="str">
        <f>IF(SUM('W36'!$O$86:$P$86,'W36'!$O$88:$P$88,'W36'!$O$90:$P$90,'W36'!$O$92:$P$92,'W36'!$O$94:$P$94,'W36'!$O$96:$P$96,'W36'!$O$98:$P$98)&lt;&gt;0,SUM('W36'!$O$86:$P$86,'W36'!$O$88:$P$88,'W36'!$O$90:$P$90,'W36'!$O$92:$P$92,'W36'!$O$94:$P$94,'W36'!$O$96:$P$96,'W36'!$O$98:$P$98),"")</f>
        <v/>
      </c>
      <c r="AT46" s="57" t="str">
        <f>IF(SUM('W36'!$M$103:$N$103,'W36'!$M$105:$N$105,'W36'!$M$107:$N$107,'W36'!$M$109:$N$109,'W36'!$M$111:$N$111,'W36'!$M$113:$N$113,'W36'!$M$115:$N$115)&lt;&gt;0,SUM('W36'!$M$103:$N$103,'W36'!$M$105:$N$105,'W36'!$M$107:$N$107,'W36'!$M$109:$N$109,'W36'!$M$111:$N$111,'W36'!$M$113:$N$113,'W36'!$M$115:$N$115),"")</f>
        <v/>
      </c>
      <c r="AU46" s="57" t="str">
        <f>IF(SUM('W36'!$O$120:$P$120,'W36'!$O$122:$P$122,'W36'!$O$124:$P$124,'W36'!$O$126:$P$126,'W36'!$O$128:$P$128,'W36'!$O$130:$P$130,'W36'!$O$132:$P$132)&lt;&gt;0,SUM('W36'!$O$120:$P$120,'W36'!$O$122:$P$122,'W36'!$O$124:$P$124,'W36'!$O$126:$P$126,'W36'!$O$128:$P$128,'W36'!$O$130:$P$130,'W36'!$O$132:$P$132),"")</f>
        <v/>
      </c>
    </row>
    <row r="47" spans="2:47" ht="16" customHeight="1">
      <c r="B47" s="63">
        <v>37</v>
      </c>
      <c r="C47" s="92">
        <v>45908</v>
      </c>
      <c r="D47" s="92">
        <v>45909</v>
      </c>
      <c r="E47" s="92">
        <v>45910</v>
      </c>
      <c r="F47" s="92">
        <v>45911</v>
      </c>
      <c r="G47" s="92">
        <v>45912</v>
      </c>
      <c r="H47" s="92">
        <v>45913</v>
      </c>
      <c r="I47" s="92">
        <v>45914</v>
      </c>
      <c r="J47" s="104" t="str">
        <f t="shared" si="1"/>
        <v>Woche 37 / 2025</v>
      </c>
      <c r="K47" s="104" t="str">
        <f t="shared" si="2"/>
        <v>8. September 2025 bis 14. September 2025</v>
      </c>
      <c r="L47" s="92" t="b">
        <f t="shared" ca="1" si="3"/>
        <v>0</v>
      </c>
      <c r="M47" s="1"/>
      <c r="N47" s="108"/>
      <c r="O47" s="109"/>
      <c r="P47" s="1"/>
      <c r="Q47" s="57" t="str">
        <f>IF(SUM('W37'!$I$18:$J$18,'W37'!$I$20:$J$20,'W37'!$I$22:$J$22,'W37'!$I$24:$J$24,'W37'!$I$26:$J$26,'W37'!$I$28:$J$28,'W37'!$I$30:$J$30)&lt;&gt;0,SUM('W37'!$I$18:$J$18,'W37'!$I$20:$J$20,'W37'!$I$22:$J$22,'W37'!$I$24:$J$24,'W37'!$I$26:$J$26,'W37'!$I$28:$J$28,'W37'!$I$30:$J$30),"")</f>
        <v/>
      </c>
      <c r="R47" s="57" t="str">
        <f>IF(SUM('W37'!$I$35:$J$35,'W37'!$I$37:$J$37,'W37'!$I$39:$J$39,'W37'!$I$41:$J$41,'W37'!$I$43:$J$43,'W37'!$I$45:$J$45,'W37'!$I$47:$J$47)&lt;&gt;0,SUM('W37'!$I$35:$J$35,'W37'!$I$37:$J$37,'W37'!$I$39:$J$39,'W37'!$I$41:$J$41,'W37'!$I$43:$J$43,'W37'!$I$45:$J$45,'W37'!$I$47:$J$47),"")</f>
        <v/>
      </c>
      <c r="S47" s="57" t="str">
        <f>IF(SUM('W37'!$I$52:$J$52,'W37'!$I$54:$J$54,'W37'!$I$56:$J$56,'W37'!$I$58:$J$58,'W37'!$I$60:$J$60,'W37'!$I$62:$J$62,'W37'!$I$64:$J$64)&lt;&gt;0,SUM('W37'!$I$52:$J$52,'W37'!$I$54:$J$54,'W37'!$I$56:$J$56,'W37'!$I$58:$J$58,'W37'!$I$60:$J$60,'W37'!$I$62:$J$62,'W37'!$I$64:$J$64),"")</f>
        <v/>
      </c>
      <c r="T47" s="57" t="str">
        <f>IF(SUM('W37'!$I$69:$J$69,'W37'!$I$71:$J$71,'W37'!$I$73:$J$73,'W37'!$I$75:$J$75,'W37'!$I$77:$J$77,'W37'!$I$79:$J$79,'W37'!$I$81:$J$81)&lt;&gt;0,SUM('W37'!$I$69:$J$69,'W37'!$I$71:$J$71,'W37'!$I$73:$J$73,'W37'!$I$75:$J$75,'W37'!$I$77:$J$77,'W37'!$I$79:$J$79,'W37'!$I$81:$J$81),"")</f>
        <v/>
      </c>
      <c r="U47" s="57" t="str">
        <f>IF(SUM('W37'!$I$86:$J$86,'W37'!$I$88:$J$88,'W37'!$I$90:$J$90,'W37'!$I$92:$J$92,'W37'!$I$94:$J$94,'W37'!$I$96:$J$96,'W37'!$I$98:$J$98)&lt;&gt;0,SUM('W37'!$I$86:$J$86,'W37'!$I$88:$J$88,'W37'!$I$90:$J$90,'W37'!$I$92:$J$92,'W37'!$I$94:$J$94,'W37'!$I$96:$J$96,'W37'!$I$98:$J$98),"")</f>
        <v/>
      </c>
      <c r="V47" s="57" t="str">
        <f>IF(SUM('W37'!$I$103:$J$103,'W37'!$I$105:$J$105,'W37'!$I$107:$J$107,'W37'!$I$109:$J$109,'W37'!$I$111:$J$111,'W37'!$I$113:$J$113,'W37'!$I$115:$J$115)&lt;&gt;0,SUM('W37'!$I$103:$J$103,'W37'!$I$105:$J$105,'W37'!$I$107:$J$107,'W37'!$I$109:$J$109,'W37'!$I$111:$J$111,'W37'!$I$113:$J$113,'W37'!$I$115:$J$115),"")</f>
        <v/>
      </c>
      <c r="W47" s="57" t="str">
        <f>IF(SUM('W37'!$I$120:$J$120,'W37'!$I$122:$J$122,'W37'!$I$124:$J$124,'W37'!$I$126:$J$126,'W37'!$I$128:$J$128,'W37'!$I$130:$J$130,'W37'!$I$132:$J$132)&lt;&gt;0,SUM('W37'!$I$120:$J$120,'W37'!$I$122:$J$122,'W37'!$I$124:$J$124,'W37'!$I$126:$J$126,'W37'!$I$128:$J$128,'W37'!$I$130:$J$130,'W37'!$I$132:$J$132),"")</f>
        <v/>
      </c>
      <c r="X47" s="1"/>
      <c r="Y47" s="57" t="str">
        <f>IF(SUM('W37'!$K$18:$L$18,'W37'!$K$20:$L$20,'W37'!$K$22:$L$22,'W37'!$K$24:$L$24,'W37'!$K$26:$L$26,'W37'!$K$28:$L$28,'W37'!$K$30:$L$30)&lt;&gt;0,SUM('W37'!$K$18:$L$18,'W37'!$K$20:$L$20,'W37'!$K$22:$L$22,'W37'!$K$24:$L$24,'W37'!$K$26:$L$26,'W37'!$K$28:$L$28,'W37'!$K$30:$L$30),"")</f>
        <v/>
      </c>
      <c r="Z47" s="57" t="str">
        <f>IF(SUM('W37'!$K$35:$L$35,'W37'!$K$37:$L$37,'W37'!$K$39:$L$39,'W37'!$K$41:$L$41,'W37'!$K$43:$L$43,'W37'!$K$45:$L$45,'W37'!$K$47:$L$47)&lt;&gt;0,SUM('W37'!$K$35:$L$35,'W37'!$K$37:$L$37,'W37'!$K$39:$L$39,'W37'!$K$41:$L$41,'W37'!$K$43:$L$43,'W37'!$K$45:$L$45,'W37'!$K$47:$L$47),"")</f>
        <v/>
      </c>
      <c r="AA47" s="57" t="str">
        <f>IF(SUM('W37'!$K$52:$L$52,'W37'!$K$54:$L$54,'W37'!$K$56:$L$56,'W37'!$K$58:$L$58,'W37'!$K$60:$L$60,'W37'!$K$62:$L$62,'W37'!$K$64:$L$64)&lt;&gt;0,SUM('W37'!$K$52:$L$52,'W37'!$K$54:$L$54,'W37'!$K$56:$L$56,'W37'!$K$58:$L$58,'W37'!$K$60:$L$60,'W37'!$K$62:$L$62,'W37'!$K$64:$L$64),"")</f>
        <v/>
      </c>
      <c r="AB47" s="57" t="str">
        <f>IF(SUM('W37'!$K$69:$L$69,'W37'!$K$71:$L$71,'W37'!$K$73:$L$73,'W37'!$K$75:$L$75,'W37'!$K$77:$L$77,'W37'!$K$79:$L$79,'W37'!$K$81:$L$81)&lt;&gt;0,SUM('W37'!$K$69:$L$69,'W37'!$K$71:$L$71,'W37'!$K$73:$L$73,'W37'!$K$75:$L$75,'W37'!$K$77:$L$77,'W37'!$K$79:$L$79,'W37'!$K$81:$L$81),"")</f>
        <v/>
      </c>
      <c r="AC47" s="57" t="str">
        <f>IF(SUM('W37'!$K$86:$L$86,'W37'!$K$88:$L$88,'W37'!$K$90:$L$90,'W37'!$K$92:$L$92,'W37'!$K$94:$L$94,'W37'!$K$96:$L$96,'W37'!$K$98:$L$98)&lt;&gt;0,SUM('W37'!$K$86:$L$86,'W37'!$K$88:$L$88,'W37'!$K$90:$L$90,'W37'!$K$92:$L$92,'W37'!$K$94:$L$94,'W37'!$K$96:$L$96,'W37'!$K$98:$L$98),"")</f>
        <v/>
      </c>
      <c r="AD47" s="57" t="str">
        <f>IF(SUM('W37'!$K$103:$L$103,'W37'!$K$105:$L$105,'W37'!$K$107:$L$107,'W37'!$K$109:$L$109,'W37'!$K$111:$L$111,'W37'!$K$113:$L$113,'W37'!$K$115:$L$115)&lt;&gt;0,SUM('W37'!$K$86:$L$86,'W37'!$K$88:$L$88,'W37'!$K$90:$L$90,'W37'!$K$92:$L$92,'W37'!$K$94:$L$94,'W37'!$K$96:$L$96,'W37'!$K$98:$L$98),"")</f>
        <v/>
      </c>
      <c r="AE47" s="57" t="str">
        <f>IF(SUM('W37'!$K$120:$L$120,'W37'!$K$122:$L$122,'W37'!$K$124:$L$124,'W37'!$K$126:$L$126,'W37'!$K$128:$L$128,'W37'!$K$130:$L$130,'W37'!$K$132:$L$132)&lt;&gt;0,SUM('W37'!$K$120:$L$120,'W37'!$K$122:$L$122,'W37'!$K$124:$L$124,'W37'!$K$126:$L$126,'W37'!$K$128:$L$128,'W37'!$K$130:$L$130,'W37'!$K$132:$L$132),"")</f>
        <v/>
      </c>
      <c r="AF47" s="1"/>
      <c r="AG47" s="57" t="str">
        <f>IF(SUM('W37'!$M$18:$N$18,'W37'!$M$20:$N$20,'W37'!$M$22:$N$22,'W37'!$M$24:$N$24,'W37'!$M$26:$N$26,'W37'!$M$28:$N$28,'W37'!$M$30:$N$30)&lt;&gt;0,SUM('W37'!$M$18:$N$18,'W37'!$M$20:$N$20,'W37'!$M$22:$N$22,'W37'!$M$24:$N$24,'W37'!$M$26:$N$26,'W37'!$M$28:$N$28,'W37'!$M$30:$N$30),"")</f>
        <v/>
      </c>
      <c r="AH47" s="57" t="str">
        <f>IF(SUM('W37'!$M$35:$N$35,'W37'!$M$37:$N$37,'W37'!$M$39:$N$39,'W37'!$M$41:$N$41,'W37'!$M$43:$N$43,'W37'!$M$45:$N$45,'W37'!$M$47:$N$47)&lt;&gt;0,SUM('W37'!$M$35:$N$35,'W37'!$M$37:$N$37,'W37'!$M$39:$N$39,'W37'!$M$41:$N$41,'W37'!$M$43:$N$43,'W37'!$M$45:$N$45,'W37'!$M$47:$N$47),"")</f>
        <v/>
      </c>
      <c r="AI47" s="57" t="str">
        <f>IF(SUM('W37'!$M$52:$N$52,'W37'!$M$54:$N$54,'W37'!$M$56:$N$56,'W37'!$M$58:$N$58,'W37'!$M$60:$N$60,'W37'!$M$62:$N$62,'W37'!$M$64:$N$64)&lt;&gt;0,SUM('W37'!$M$52:$N$52,'W37'!$M$54:$N$54,'W37'!$M$56:$N$56,'W37'!$M$58:$N$58,'W37'!$M$60:$N$60,'W37'!$M$62:$N$62,'W37'!$M$64:$N$64),"")</f>
        <v/>
      </c>
      <c r="AJ47" s="57" t="str">
        <f>IF(SUM('W37'!$M$69:$N$69,'W37'!$M$71:$N$71,'W37'!$M$73:$N$73,'W37'!$M$75:$N$75,'W37'!$M$77:$N$77,'W37'!$M$79:$N$79,'W37'!$M$81:$N$81)&lt;&gt;0,SUM('W37'!$M$69:$N$69,'W37'!$M$71:$N$71,'W37'!$M$73:$N$73,'W37'!$M$75:$N$75,'W37'!$M$77:$N$77,'W37'!$M$79:$N$79,'W37'!$M$81:$N$81),"")</f>
        <v/>
      </c>
      <c r="AK47" s="57" t="str">
        <f>IF(SUM('W37'!$M$86:$N$86,'W37'!$M$88:$N$88,'W37'!$M$90:$N$90,'W37'!$M$92:$N$92,'W37'!$M$94:$N$94,'W37'!$M$96:$N$96,'W37'!$M$98:$N$98)&lt;&gt;0,SUM('W37'!$M$86:$N$86,'W37'!$M$88:$N$88,'W37'!$M$90:$N$90,'W37'!$M$92:$N$92,'W37'!$M$94:$N$94,'W37'!$M$96:$N$96,'W37'!$M$98:$N$98),"")</f>
        <v/>
      </c>
      <c r="AL47" s="57" t="str">
        <f>IF(SUM('W37'!$M$103:$N$103,'W37'!$M$105:$N$105,'W37'!$M$107:$N$107,'W37'!$M$109:$N$109,'W37'!$M$111:$N$111,'W37'!$M$113:$N$113,'W37'!$M$115:$N$115)&lt;&gt;0,SUM('W37'!$M$103:$N$103,'W37'!$M$105:$N$105,'W37'!$M$107:$N$107,'W37'!$M$109:$N$109,'W37'!$M$111:$N$111,'W37'!$M$113:$N$113,'W37'!$M$115:$N$115),"")</f>
        <v/>
      </c>
      <c r="AM47" s="57" t="str">
        <f>IF(SUM('W37'!$M$120:$N$120,'W37'!$M$122:$N$122,'W37'!$M$124:$N$124,'W37'!$M$126:$N$126,'W37'!$M$128:$N$128,'W37'!$M$130:$N$130,'W37'!$M$132:$N$132)&lt;&gt;0,SUM('W37'!$M$120:$N$120,'W37'!$M$122:$N$122,'W37'!$M$124:$N$124,'W37'!$M$126:$N$126,'W37'!$M$128:$N$128,'W37'!$M$130:$N$130,'W37'!$M$132:$N$132),"")</f>
        <v/>
      </c>
      <c r="AN47" s="1"/>
      <c r="AO47" s="57" t="str">
        <f>IF(SUM('W37'!$O$18:$P$18,'W37'!$O$20:$P$20,'W37'!$O$22:$P$22,'W37'!$O$24:$P$24,'W37'!$O$26:$P$26,'W37'!$O$28:$P$28,'W37'!$O$30:$P$30)&lt;&gt;0,SUM('W37'!$O$18:$P$18,'W37'!$O$20:$P$20,'W37'!$O$22:$P$22,'W37'!$O$24:$P$24,'W37'!$O$26:$P$26,'W37'!$O$28:$P$28,'W37'!$O$30:$P$30),"")</f>
        <v/>
      </c>
      <c r="AP47" s="57" t="str">
        <f>IF(SUM('W37'!$O$35:$P$35,'W37'!$O$37:$P$37,'W37'!$O$39:$P$39,'W37'!$O$41:$P$41,'W37'!$O$43:$P$43,'W37'!$O$45:$P$45,'W37'!$O$47:$P$47)&lt;&gt;0,SUM('W37'!$O$35:$P$35,'W37'!$O$37:$P$37,'W37'!$O$39:$P$39,'W37'!$O$41:$P$41,'W37'!$O$43:$P$43,'W37'!$O$45:$P$45,'W37'!$O$47:$P$47),"")</f>
        <v/>
      </c>
      <c r="AQ47" s="57" t="str">
        <f>IF(SUM('W37'!$O$52:$P$52,'W37'!$O$54:$P$54,'W37'!$O$56:$P$56,'W37'!$O$58:$P$58,'W37'!$O$60:$P$60,'W37'!$O$62:$P$62,'W37'!$O$64:$P$64)&lt;&gt;0,SUM('W37'!$O$52:$P$52,'W37'!$O$54:$P$54,'W37'!$O$56:$P$56,'W37'!$O$58:$P$58,'W37'!$O$60:$P$60,'W37'!$O$62:$P$62,'W37'!$O$64:$P$64),"")</f>
        <v/>
      </c>
      <c r="AR47" s="57" t="str">
        <f>IF(SUM('W37'!$O$69:$P$69,'W37'!$O$71:$P$71,'W37'!$O$73:$P$73,'W37'!$O$75:$P$75,'W37'!$O$77:$P$77,'W37'!$O$79:$P$79,'W37'!$O$81:$P$81)&lt;&gt;0,SUM('W37'!$O$69:$P$69,'W37'!$O$71:$P$71,'W37'!$O$73:$P$73,'W37'!$O$75:$P$75,'W37'!$O$77:$P$77,'W37'!$O$79:$P$79,'W37'!$O$81:$P$81),"")</f>
        <v/>
      </c>
      <c r="AS47" s="57" t="str">
        <f>IF(SUM('W37'!$O$86:$P$86,'W37'!$O$88:$P$88,'W37'!$O$90:$P$90,'W37'!$O$92:$P$92,'W37'!$O$94:$P$94,'W37'!$O$96:$P$96,'W37'!$O$98:$P$98)&lt;&gt;0,SUM('W37'!$O$86:$P$86,'W37'!$O$88:$P$88,'W37'!$O$90:$P$90,'W37'!$O$92:$P$92,'W37'!$O$94:$P$94,'W37'!$O$96:$P$96,'W37'!$O$98:$P$98),"")</f>
        <v/>
      </c>
      <c r="AT47" s="57" t="str">
        <f>IF(SUM('W37'!$M$103:$N$103,'W37'!$M$105:$N$105,'W37'!$M$107:$N$107,'W37'!$M$109:$N$109,'W37'!$M$111:$N$111,'W37'!$M$113:$N$113,'W37'!$M$115:$N$115)&lt;&gt;0,SUM('W37'!$M$103:$N$103,'W37'!$M$105:$N$105,'W37'!$M$107:$N$107,'W37'!$M$109:$N$109,'W37'!$M$111:$N$111,'W37'!$M$113:$N$113,'W37'!$M$115:$N$115),"")</f>
        <v/>
      </c>
      <c r="AU47" s="57" t="str">
        <f>IF(SUM('W37'!$O$120:$P$120,'W37'!$O$122:$P$122,'W37'!$O$124:$P$124,'W37'!$O$126:$P$126,'W37'!$O$128:$P$128,'W37'!$O$130:$P$130,'W37'!$O$132:$P$132)&lt;&gt;0,SUM('W37'!$O$120:$P$120,'W37'!$O$122:$P$122,'W37'!$O$124:$P$124,'W37'!$O$126:$P$126,'W37'!$O$128:$P$128,'W37'!$O$130:$P$130,'W37'!$O$132:$P$132),"")</f>
        <v/>
      </c>
    </row>
    <row r="48" spans="2:47" ht="16" customHeight="1">
      <c r="B48" s="63">
        <v>38</v>
      </c>
      <c r="C48" s="92">
        <v>45915</v>
      </c>
      <c r="D48" s="92">
        <v>45916</v>
      </c>
      <c r="E48" s="92">
        <v>45917</v>
      </c>
      <c r="F48" s="92">
        <v>45918</v>
      </c>
      <c r="G48" s="92">
        <v>45919</v>
      </c>
      <c r="H48" s="92">
        <v>45920</v>
      </c>
      <c r="I48" s="92">
        <v>45921</v>
      </c>
      <c r="J48" s="104" t="str">
        <f t="shared" si="1"/>
        <v>Woche 38 / 2025</v>
      </c>
      <c r="K48" s="104" t="str">
        <f t="shared" si="2"/>
        <v>15. September 2025 bis 21. September 2025</v>
      </c>
      <c r="L48" s="92" t="b">
        <f t="shared" ca="1" si="3"/>
        <v>0</v>
      </c>
      <c r="M48" s="1"/>
      <c r="N48" s="108"/>
      <c r="O48" s="109"/>
      <c r="P48" s="1"/>
      <c r="Q48" s="57" t="str">
        <f>IF(SUM('W38'!$I$18:$J$18,'W38'!$I$20:$J$20,'W38'!$I$22:$J$22,'W38'!$I$24:$J$24,'W38'!$I$26:$J$26,'W38'!$I$28:$J$28,'W38'!$I$30:$J$30)&lt;&gt;0,SUM('W38'!$I$18:$J$18,'W38'!$I$20:$J$20,'W38'!$I$22:$J$22,'W38'!$I$24:$J$24,'W38'!$I$26:$J$26,'W38'!$I$28:$J$28,'W38'!$I$30:$J$30),"")</f>
        <v/>
      </c>
      <c r="R48" s="57" t="str">
        <f>IF(SUM('W38'!$I$35:$J$35,'W38'!$I$37:$J$37,'W38'!$I$39:$J$39,'W38'!$I$41:$J$41,'W38'!$I$43:$J$43,'W38'!$I$45:$J$45,'W38'!$I$47:$J$47)&lt;&gt;0,SUM('W38'!$I$35:$J$35,'W38'!$I$37:$J$37,'W38'!$I$39:$J$39,'W38'!$I$41:$J$41,'W38'!$I$43:$J$43,'W38'!$I$45:$J$45,'W38'!$I$47:$J$47),"")</f>
        <v/>
      </c>
      <c r="S48" s="57" t="str">
        <f>IF(SUM('W38'!$I$52:$J$52,'W38'!$I$54:$J$54,'W38'!$I$56:$J$56,'W38'!$I$58:$J$58,'W38'!$I$60:$J$60,'W38'!$I$62:$J$62,'W38'!$I$64:$J$64)&lt;&gt;0,SUM('W38'!$I$52:$J$52,'W38'!$I$54:$J$54,'W38'!$I$56:$J$56,'W38'!$I$58:$J$58,'W38'!$I$60:$J$60,'W38'!$I$62:$J$62,'W38'!$I$64:$J$64),"")</f>
        <v/>
      </c>
      <c r="T48" s="57" t="str">
        <f>IF(SUM('W38'!$I$69:$J$69,'W38'!$I$71:$J$71,'W38'!$I$73:$J$73,'W38'!$I$75:$J$75,'W38'!$I$77:$J$77,'W38'!$I$79:$J$79,'W38'!$I$81:$J$81)&lt;&gt;0,SUM('W38'!$I$69:$J$69,'W38'!$I$71:$J$71,'W38'!$I$73:$J$73,'W38'!$I$75:$J$75,'W38'!$I$77:$J$77,'W38'!$I$79:$J$79,'W38'!$I$81:$J$81),"")</f>
        <v/>
      </c>
      <c r="U48" s="57" t="str">
        <f>IF(SUM('W38'!$I$86:$J$86,'W38'!$I$88:$J$88,'W38'!$I$90:$J$90,'W38'!$I$92:$J$92,'W38'!$I$94:$J$94,'W38'!$I$96:$J$96,'W38'!$I$98:$J$98)&lt;&gt;0,SUM('W38'!$I$86:$J$86,'W38'!$I$88:$J$88,'W38'!$I$90:$J$90,'W38'!$I$92:$J$92,'W38'!$I$94:$J$94,'W38'!$I$96:$J$96,'W38'!$I$98:$J$98),"")</f>
        <v/>
      </c>
      <c r="V48" s="57" t="str">
        <f>IF(SUM('W38'!$I$103:$J$103,'W38'!$I$105:$J$105,'W38'!$I$107:$J$107,'W38'!$I$109:$J$109,'W38'!$I$111:$J$111,'W38'!$I$113:$J$113,'W38'!$I$115:$J$115)&lt;&gt;0,SUM('W38'!$I$103:$J$103,'W38'!$I$105:$J$105,'W38'!$I$107:$J$107,'W38'!$I$109:$J$109,'W38'!$I$111:$J$111,'W38'!$I$113:$J$113,'W38'!$I$115:$J$115),"")</f>
        <v/>
      </c>
      <c r="W48" s="57" t="str">
        <f>IF(SUM('W38'!$I$120:$J$120,'W38'!$I$122:$J$122,'W38'!$I$124:$J$124,'W38'!$I$126:$J$126,'W38'!$I$128:$J$128,'W38'!$I$130:$J$130,'W38'!$I$132:$J$132)&lt;&gt;0,SUM('W38'!$I$120:$J$120,'W38'!$I$122:$J$122,'W38'!$I$124:$J$124,'W38'!$I$126:$J$126,'W38'!$I$128:$J$128,'W38'!$I$130:$J$130,'W38'!$I$132:$J$132),"")</f>
        <v/>
      </c>
      <c r="X48" s="1"/>
      <c r="Y48" s="57" t="str">
        <f>IF(SUM('W38'!$K$18:$L$18,'W38'!$K$20:$L$20,'W38'!$K$22:$L$22,'W38'!$K$24:$L$24,'W38'!$K$26:$L$26,'W38'!$K$28:$L$28,'W38'!$K$30:$L$30)&lt;&gt;0,SUM('W38'!$K$18:$L$18,'W38'!$K$20:$L$20,'W38'!$K$22:$L$22,'W38'!$K$24:$L$24,'W38'!$K$26:$L$26,'W38'!$K$28:$L$28,'W38'!$K$30:$L$30),"")</f>
        <v/>
      </c>
      <c r="Z48" s="57" t="str">
        <f>IF(SUM('W38'!$K$35:$L$35,'W38'!$K$37:$L$37,'W38'!$K$39:$L$39,'W38'!$K$41:$L$41,'W38'!$K$43:$L$43,'W38'!$K$45:$L$45,'W38'!$K$47:$L$47)&lt;&gt;0,SUM('W38'!$K$35:$L$35,'W38'!$K$37:$L$37,'W38'!$K$39:$L$39,'W38'!$K$41:$L$41,'W38'!$K$43:$L$43,'W38'!$K$45:$L$45,'W38'!$K$47:$L$47),"")</f>
        <v/>
      </c>
      <c r="AA48" s="57" t="str">
        <f>IF(SUM('W38'!$K$52:$L$52,'W38'!$K$54:$L$54,'W38'!$K$56:$L$56,'W38'!$K$58:$L$58,'W38'!$K$60:$L$60,'W38'!$K$62:$L$62,'W38'!$K$64:$L$64)&lt;&gt;0,SUM('W38'!$K$52:$L$52,'W38'!$K$54:$L$54,'W38'!$K$56:$L$56,'W38'!$K$58:$L$58,'W38'!$K$60:$L$60,'W38'!$K$62:$L$62,'W38'!$K$64:$L$64),"")</f>
        <v/>
      </c>
      <c r="AB48" s="57" t="str">
        <f>IF(SUM('W38'!$K$69:$L$69,'W38'!$K$71:$L$71,'W38'!$K$73:$L$73,'W38'!$K$75:$L$75,'W38'!$K$77:$L$77,'W38'!$K$79:$L$79,'W38'!$K$81:$L$81)&lt;&gt;0,SUM('W38'!$K$69:$L$69,'W38'!$K$71:$L$71,'W38'!$K$73:$L$73,'W38'!$K$75:$L$75,'W38'!$K$77:$L$77,'W38'!$K$79:$L$79,'W38'!$K$81:$L$81),"")</f>
        <v/>
      </c>
      <c r="AC48" s="57" t="str">
        <f>IF(SUM('W38'!$K$86:$L$86,'W38'!$K$88:$L$88,'W38'!$K$90:$L$90,'W38'!$K$92:$L$92,'W38'!$K$94:$L$94,'W38'!$K$96:$L$96,'W38'!$K$98:$L$98)&lt;&gt;0,SUM('W38'!$K$86:$L$86,'W38'!$K$88:$L$88,'W38'!$K$90:$L$90,'W38'!$K$92:$L$92,'W38'!$K$94:$L$94,'W38'!$K$96:$L$96,'W38'!$K$98:$L$98),"")</f>
        <v/>
      </c>
      <c r="AD48" s="57" t="str">
        <f>IF(SUM('W38'!$K$103:$L$103,'W38'!$K$105:$L$105,'W38'!$K$107:$L$107,'W38'!$K$109:$L$109,'W38'!$K$111:$L$111,'W38'!$K$113:$L$113,'W38'!$K$115:$L$115)&lt;&gt;0,SUM('W38'!$K$86:$L$86,'W38'!$K$88:$L$88,'W38'!$K$90:$L$90,'W38'!$K$92:$L$92,'W38'!$K$94:$L$94,'W38'!$K$96:$L$96,'W38'!$K$98:$L$98),"")</f>
        <v/>
      </c>
      <c r="AE48" s="57" t="str">
        <f>IF(SUM('W38'!$K$120:$L$120,'W38'!$K$122:$L$122,'W38'!$K$124:$L$124,'W38'!$K$126:$L$126,'W38'!$K$128:$L$128,'W38'!$K$130:$L$130,'W38'!$K$132:$L$132)&lt;&gt;0,SUM('W38'!$K$120:$L$120,'W38'!$K$122:$L$122,'W38'!$K$124:$L$124,'W38'!$K$126:$L$126,'W38'!$K$128:$L$128,'W38'!$K$130:$L$130,'W38'!$K$132:$L$132),"")</f>
        <v/>
      </c>
      <c r="AF48" s="1"/>
      <c r="AG48" s="57" t="str">
        <f>IF(SUM('W38'!$M$18:$N$18,'W38'!$M$20:$N$20,'W38'!$M$22:$N$22,'W38'!$M$24:$N$24,'W38'!$M$26:$N$26,'W38'!$M$28:$N$28,'W38'!$M$30:$N$30)&lt;&gt;0,SUM('W38'!$M$18:$N$18,'W38'!$M$20:$N$20,'W38'!$M$22:$N$22,'W38'!$M$24:$N$24,'W38'!$M$26:$N$26,'W38'!$M$28:$N$28,'W38'!$M$30:$N$30),"")</f>
        <v/>
      </c>
      <c r="AH48" s="57" t="str">
        <f>IF(SUM('W38'!$M$35:$N$35,'W38'!$M$37:$N$37,'W38'!$M$39:$N$39,'W38'!$M$41:$N$41,'W38'!$M$43:$N$43,'W38'!$M$45:$N$45,'W38'!$M$47:$N$47)&lt;&gt;0,SUM('W38'!$M$35:$N$35,'W38'!$M$37:$N$37,'W38'!$M$39:$N$39,'W38'!$M$41:$N$41,'W38'!$M$43:$N$43,'W38'!$M$45:$N$45,'W38'!$M$47:$N$47),"")</f>
        <v/>
      </c>
      <c r="AI48" s="57" t="str">
        <f>IF(SUM('W38'!$M$52:$N$52,'W38'!$M$54:$N$54,'W38'!$M$56:$N$56,'W38'!$M$58:$N$58,'W38'!$M$60:$N$60,'W38'!$M$62:$N$62,'W38'!$M$64:$N$64)&lt;&gt;0,SUM('W38'!$M$52:$N$52,'W38'!$M$54:$N$54,'W38'!$M$56:$N$56,'W38'!$M$58:$N$58,'W38'!$M$60:$N$60,'W38'!$M$62:$N$62,'W38'!$M$64:$N$64),"")</f>
        <v/>
      </c>
      <c r="AJ48" s="57" t="str">
        <f>IF(SUM('W38'!$M$69:$N$69,'W38'!$M$71:$N$71,'W38'!$M$73:$N$73,'W38'!$M$75:$N$75,'W38'!$M$77:$N$77,'W38'!$M$79:$N$79,'W38'!$M$81:$N$81)&lt;&gt;0,SUM('W38'!$M$69:$N$69,'W38'!$M$71:$N$71,'W38'!$M$73:$N$73,'W38'!$M$75:$N$75,'W38'!$M$77:$N$77,'W38'!$M$79:$N$79,'W38'!$M$81:$N$81),"")</f>
        <v/>
      </c>
      <c r="AK48" s="57" t="str">
        <f>IF(SUM('W38'!$M$86:$N$86,'W38'!$M$88:$N$88,'W38'!$M$90:$N$90,'W38'!$M$92:$N$92,'W38'!$M$94:$N$94,'W38'!$M$96:$N$96,'W38'!$M$98:$N$98)&lt;&gt;0,SUM('W38'!$M$86:$N$86,'W38'!$M$88:$N$88,'W38'!$M$90:$N$90,'W38'!$M$92:$N$92,'W38'!$M$94:$N$94,'W38'!$M$96:$N$96,'W38'!$M$98:$N$98),"")</f>
        <v/>
      </c>
      <c r="AL48" s="57" t="str">
        <f>IF(SUM('W38'!$M$103:$N$103,'W38'!$M$105:$N$105,'W38'!$M$107:$N$107,'W38'!$M$109:$N$109,'W38'!$M$111:$N$111,'W38'!$M$113:$N$113,'W38'!$M$115:$N$115)&lt;&gt;0,SUM('W38'!$M$103:$N$103,'W38'!$M$105:$N$105,'W38'!$M$107:$N$107,'W38'!$M$109:$N$109,'W38'!$M$111:$N$111,'W38'!$M$113:$N$113,'W38'!$M$115:$N$115),"")</f>
        <v/>
      </c>
      <c r="AM48" s="57" t="str">
        <f>IF(SUM('W38'!$M$120:$N$120,'W38'!$M$122:$N$122,'W38'!$M$124:$N$124,'W38'!$M$126:$N$126,'W38'!$M$128:$N$128,'W38'!$M$130:$N$130,'W38'!$M$132:$N$132)&lt;&gt;0,SUM('W38'!$M$120:$N$120,'W38'!$M$122:$N$122,'W38'!$M$124:$N$124,'W38'!$M$126:$N$126,'W38'!$M$128:$N$128,'W38'!$M$130:$N$130,'W38'!$M$132:$N$132),"")</f>
        <v/>
      </c>
      <c r="AN48" s="1"/>
      <c r="AO48" s="57" t="str">
        <f>IF(SUM('W38'!$O$18:$P$18,'W38'!$O$20:$P$20,'W38'!$O$22:$P$22,'W38'!$O$24:$P$24,'W38'!$O$26:$P$26,'W38'!$O$28:$P$28,'W38'!$O$30:$P$30)&lt;&gt;0,SUM('W38'!$O$18:$P$18,'W38'!$O$20:$P$20,'W38'!$O$22:$P$22,'W38'!$O$24:$P$24,'W38'!$O$26:$P$26,'W38'!$O$28:$P$28,'W38'!$O$30:$P$30),"")</f>
        <v/>
      </c>
      <c r="AP48" s="57" t="str">
        <f>IF(SUM('W38'!$O$35:$P$35,'W38'!$O$37:$P$37,'W38'!$O$39:$P$39,'W38'!$O$41:$P$41,'W38'!$O$43:$P$43,'W38'!$O$45:$P$45,'W38'!$O$47:$P$47)&lt;&gt;0,SUM('W38'!$O$35:$P$35,'W38'!$O$37:$P$37,'W38'!$O$39:$P$39,'W38'!$O$41:$P$41,'W38'!$O$43:$P$43,'W38'!$O$45:$P$45,'W38'!$O$47:$P$47),"")</f>
        <v/>
      </c>
      <c r="AQ48" s="57" t="str">
        <f>IF(SUM('W38'!$O$52:$P$52,'W38'!$O$54:$P$54,'W38'!$O$56:$P$56,'W38'!$O$58:$P$58,'W38'!$O$60:$P$60,'W38'!$O$62:$P$62,'W38'!$O$64:$P$64)&lt;&gt;0,SUM('W38'!$O$52:$P$52,'W38'!$O$54:$P$54,'W38'!$O$56:$P$56,'W38'!$O$58:$P$58,'W38'!$O$60:$P$60,'W38'!$O$62:$P$62,'W38'!$O$64:$P$64),"")</f>
        <v/>
      </c>
      <c r="AR48" s="57" t="str">
        <f>IF(SUM('W38'!$O$69:$P$69,'W38'!$O$71:$P$71,'W38'!$O$73:$P$73,'W38'!$O$75:$P$75,'W38'!$O$77:$P$77,'W38'!$O$79:$P$79,'W38'!$O$81:$P$81)&lt;&gt;0,SUM('W38'!$O$69:$P$69,'W38'!$O$71:$P$71,'W38'!$O$73:$P$73,'W38'!$O$75:$P$75,'W38'!$O$77:$P$77,'W38'!$O$79:$P$79,'W38'!$O$81:$P$81),"")</f>
        <v/>
      </c>
      <c r="AS48" s="57" t="str">
        <f>IF(SUM('W38'!$O$86:$P$86,'W38'!$O$88:$P$88,'W38'!$O$90:$P$90,'W38'!$O$92:$P$92,'W38'!$O$94:$P$94,'W38'!$O$96:$P$96,'W38'!$O$98:$P$98)&lt;&gt;0,SUM('W38'!$O$86:$P$86,'W38'!$O$88:$P$88,'W38'!$O$90:$P$90,'W38'!$O$92:$P$92,'W38'!$O$94:$P$94,'W38'!$O$96:$P$96,'W38'!$O$98:$P$98),"")</f>
        <v/>
      </c>
      <c r="AT48" s="57" t="str">
        <f>IF(SUM('W38'!$M$103:$N$103,'W38'!$M$105:$N$105,'W38'!$M$107:$N$107,'W38'!$M$109:$N$109,'W38'!$M$111:$N$111,'W38'!$M$113:$N$113,'W38'!$M$115:$N$115)&lt;&gt;0,SUM('W38'!$M$103:$N$103,'W38'!$M$105:$N$105,'W38'!$M$107:$N$107,'W38'!$M$109:$N$109,'W38'!$M$111:$N$111,'W38'!$M$113:$N$113,'W38'!$M$115:$N$115),"")</f>
        <v/>
      </c>
      <c r="AU48" s="57" t="str">
        <f>IF(SUM('W38'!$O$120:$P$120,'W38'!$O$122:$P$122,'W38'!$O$124:$P$124,'W38'!$O$126:$P$126,'W38'!$O$128:$P$128,'W38'!$O$130:$P$130,'W38'!$O$132:$P$132)&lt;&gt;0,SUM('W38'!$O$120:$P$120,'W38'!$O$122:$P$122,'W38'!$O$124:$P$124,'W38'!$O$126:$P$126,'W38'!$O$128:$P$128,'W38'!$O$130:$P$130,'W38'!$O$132:$P$132),"")</f>
        <v/>
      </c>
    </row>
    <row r="49" spans="2:47" ht="16" customHeight="1">
      <c r="B49" s="63">
        <v>39</v>
      </c>
      <c r="C49" s="92">
        <v>45922</v>
      </c>
      <c r="D49" s="92">
        <v>45923</v>
      </c>
      <c r="E49" s="92">
        <v>45924</v>
      </c>
      <c r="F49" s="92">
        <v>45925</v>
      </c>
      <c r="G49" s="92">
        <v>45926</v>
      </c>
      <c r="H49" s="92">
        <v>45927</v>
      </c>
      <c r="I49" s="92">
        <v>45928</v>
      </c>
      <c r="J49" s="104" t="str">
        <f t="shared" si="1"/>
        <v>Woche 39 / 2025</v>
      </c>
      <c r="K49" s="104" t="str">
        <f t="shared" si="2"/>
        <v>22. September 2025 bis 28. September 2025</v>
      </c>
      <c r="L49" s="92" t="b">
        <f t="shared" ca="1" si="3"/>
        <v>0</v>
      </c>
      <c r="M49" s="1"/>
      <c r="N49" s="108"/>
      <c r="O49" s="109"/>
      <c r="P49" s="1"/>
      <c r="Q49" s="57" t="str">
        <f>IF(SUM('W39'!$I$18:$J$18,'W39'!$I$20:$J$20,'W39'!$I$22:$J$22,'W39'!$I$24:$J$24,'W39'!$I$26:$J$26,'W39'!$I$28:$J$28,'W39'!$I$30:$J$30)&lt;&gt;0,SUM('W39'!$I$18:$J$18,'W39'!$I$20:$J$20,'W39'!$I$22:$J$22,'W39'!$I$24:$J$24,'W39'!$I$26:$J$26,'W39'!$I$28:$J$28,'W39'!$I$30:$J$30),"")</f>
        <v/>
      </c>
      <c r="R49" s="57" t="str">
        <f>IF(SUM('W39'!$I$35:$J$35,'W39'!$I$37:$J$37,'W39'!$I$39:$J$39,'W39'!$I$41:$J$41,'W39'!$I$43:$J$43,'W39'!$I$45:$J$45,'W39'!$I$47:$J$47)&lt;&gt;0,SUM('W39'!$I$35:$J$35,'W39'!$I$37:$J$37,'W39'!$I$39:$J$39,'W39'!$I$41:$J$41,'W39'!$I$43:$J$43,'W39'!$I$45:$J$45,'W39'!$I$47:$J$47),"")</f>
        <v/>
      </c>
      <c r="S49" s="57" t="str">
        <f>IF(SUM('W39'!$I$52:$J$52,'W39'!$I$54:$J$54,'W39'!$I$56:$J$56,'W39'!$I$58:$J$58,'W39'!$I$60:$J$60,'W39'!$I$62:$J$62,'W39'!$I$64:$J$64)&lt;&gt;0,SUM('W39'!$I$52:$J$52,'W39'!$I$54:$J$54,'W39'!$I$56:$J$56,'W39'!$I$58:$J$58,'W39'!$I$60:$J$60,'W39'!$I$62:$J$62,'W39'!$I$64:$J$64),"")</f>
        <v/>
      </c>
      <c r="T49" s="57" t="str">
        <f>IF(SUM('W39'!$I$69:$J$69,'W39'!$I$71:$J$71,'W39'!$I$73:$J$73,'W39'!$I$75:$J$75,'W39'!$I$77:$J$77,'W39'!$I$79:$J$79,'W39'!$I$81:$J$81)&lt;&gt;0,SUM('W39'!$I$69:$J$69,'W39'!$I$71:$J$71,'W39'!$I$73:$J$73,'W39'!$I$75:$J$75,'W39'!$I$77:$J$77,'W39'!$I$79:$J$79,'W39'!$I$81:$J$81),"")</f>
        <v/>
      </c>
      <c r="U49" s="57" t="str">
        <f>IF(SUM('W39'!$I$86:$J$86,'W39'!$I$88:$J$88,'W39'!$I$90:$J$90,'W39'!$I$92:$J$92,'W39'!$I$94:$J$94,'W39'!$I$96:$J$96,'W39'!$I$98:$J$98)&lt;&gt;0,SUM('W39'!$I$86:$J$86,'W39'!$I$88:$J$88,'W39'!$I$90:$J$90,'W39'!$I$92:$J$92,'W39'!$I$94:$J$94,'W39'!$I$96:$J$96,'W39'!$I$98:$J$98),"")</f>
        <v/>
      </c>
      <c r="V49" s="57" t="str">
        <f>IF(SUM('W39'!$I$103:$J$103,'W39'!$I$105:$J$105,'W39'!$I$107:$J$107,'W39'!$I$109:$J$109,'W39'!$I$111:$J$111,'W39'!$I$113:$J$113,'W39'!$I$115:$J$115)&lt;&gt;0,SUM('W39'!$I$103:$J$103,'W39'!$I$105:$J$105,'W39'!$I$107:$J$107,'W39'!$I$109:$J$109,'W39'!$I$111:$J$111,'W39'!$I$113:$J$113,'W39'!$I$115:$J$115),"")</f>
        <v/>
      </c>
      <c r="W49" s="57" t="str">
        <f>IF(SUM('W39'!$I$120:$J$120,'W39'!$I$122:$J$122,'W39'!$I$124:$J$124,'W39'!$I$126:$J$126,'W39'!$I$128:$J$128,'W39'!$I$130:$J$130,'W39'!$I$132:$J$132)&lt;&gt;0,SUM('W39'!$I$120:$J$120,'W39'!$I$122:$J$122,'W39'!$I$124:$J$124,'W39'!$I$126:$J$126,'W39'!$I$128:$J$128,'W39'!$I$130:$J$130,'W39'!$I$132:$J$132),"")</f>
        <v/>
      </c>
      <c r="X49" s="1"/>
      <c r="Y49" s="57" t="str">
        <f>IF(SUM('W39'!$K$18:$L$18,'W39'!$K$20:$L$20,'W39'!$K$22:$L$22,'W39'!$K$24:$L$24,'W39'!$K$26:$L$26,'W39'!$K$28:$L$28,'W39'!$K$30:$L$30)&lt;&gt;0,SUM('W39'!$K$18:$L$18,'W39'!$K$20:$L$20,'W39'!$K$22:$L$22,'W39'!$K$24:$L$24,'W39'!$K$26:$L$26,'W39'!$K$28:$L$28,'W39'!$K$30:$L$30),"")</f>
        <v/>
      </c>
      <c r="Z49" s="57" t="str">
        <f>IF(SUM('W39'!$K$35:$L$35,'W39'!$K$37:$L$37,'W39'!$K$39:$L$39,'W39'!$K$41:$L$41,'W39'!$K$43:$L$43,'W39'!$K$45:$L$45,'W39'!$K$47:$L$47)&lt;&gt;0,SUM('W39'!$K$35:$L$35,'W39'!$K$37:$L$37,'W39'!$K$39:$L$39,'W39'!$K$41:$L$41,'W39'!$K$43:$L$43,'W39'!$K$45:$L$45,'W39'!$K$47:$L$47),"")</f>
        <v/>
      </c>
      <c r="AA49" s="57" t="str">
        <f>IF(SUM('W39'!$K$52:$L$52,'W39'!$K$54:$L$54,'W39'!$K$56:$L$56,'W39'!$K$58:$L$58,'W39'!$K$60:$L$60,'W39'!$K$62:$L$62,'W39'!$K$64:$L$64)&lt;&gt;0,SUM('W39'!$K$52:$L$52,'W39'!$K$54:$L$54,'W39'!$K$56:$L$56,'W39'!$K$58:$L$58,'W39'!$K$60:$L$60,'W39'!$K$62:$L$62,'W39'!$K$64:$L$64),"")</f>
        <v/>
      </c>
      <c r="AB49" s="57" t="str">
        <f>IF(SUM('W39'!$K$69:$L$69,'W39'!$K$71:$L$71,'W39'!$K$73:$L$73,'W39'!$K$75:$L$75,'W39'!$K$77:$L$77,'W39'!$K$79:$L$79,'W39'!$K$81:$L$81)&lt;&gt;0,SUM('W39'!$K$69:$L$69,'W39'!$K$71:$L$71,'W39'!$K$73:$L$73,'W39'!$K$75:$L$75,'W39'!$K$77:$L$77,'W39'!$K$79:$L$79,'W39'!$K$81:$L$81),"")</f>
        <v/>
      </c>
      <c r="AC49" s="57" t="str">
        <f>IF(SUM('W39'!$K$86:$L$86,'W39'!$K$88:$L$88,'W39'!$K$90:$L$90,'W39'!$K$92:$L$92,'W39'!$K$94:$L$94,'W39'!$K$96:$L$96,'W39'!$K$98:$L$98)&lt;&gt;0,SUM('W39'!$K$86:$L$86,'W39'!$K$88:$L$88,'W39'!$K$90:$L$90,'W39'!$K$92:$L$92,'W39'!$K$94:$L$94,'W39'!$K$96:$L$96,'W39'!$K$98:$L$98),"")</f>
        <v/>
      </c>
      <c r="AD49" s="57" t="str">
        <f>IF(SUM('W39'!$K$103:$L$103,'W39'!$K$105:$L$105,'W39'!$K$107:$L$107,'W39'!$K$109:$L$109,'W39'!$K$111:$L$111,'W39'!$K$113:$L$113,'W39'!$K$115:$L$115)&lt;&gt;0,SUM('W39'!$K$86:$L$86,'W39'!$K$88:$L$88,'W39'!$K$90:$L$90,'W39'!$K$92:$L$92,'W39'!$K$94:$L$94,'W39'!$K$96:$L$96,'W39'!$K$98:$L$98),"")</f>
        <v/>
      </c>
      <c r="AE49" s="57" t="str">
        <f>IF(SUM('W39'!$K$120:$L$120,'W39'!$K$122:$L$122,'W39'!$K$124:$L$124,'W39'!$K$126:$L$126,'W39'!$K$128:$L$128,'W39'!$K$130:$L$130,'W39'!$K$132:$L$132)&lt;&gt;0,SUM('W39'!$K$120:$L$120,'W39'!$K$122:$L$122,'W39'!$K$124:$L$124,'W39'!$K$126:$L$126,'W39'!$K$128:$L$128,'W39'!$K$130:$L$130,'W39'!$K$132:$L$132),"")</f>
        <v/>
      </c>
      <c r="AF49" s="1"/>
      <c r="AG49" s="57" t="str">
        <f>IF(SUM('W39'!$M$18:$N$18,'W39'!$M$20:$N$20,'W39'!$M$22:$N$22,'W39'!$M$24:$N$24,'W39'!$M$26:$N$26,'W39'!$M$28:$N$28,'W39'!$M$30:$N$30)&lt;&gt;0,SUM('W39'!$M$18:$N$18,'W39'!$M$20:$N$20,'W39'!$M$22:$N$22,'W39'!$M$24:$N$24,'W39'!$M$26:$N$26,'W39'!$M$28:$N$28,'W39'!$M$30:$N$30),"")</f>
        <v/>
      </c>
      <c r="AH49" s="57" t="str">
        <f>IF(SUM('W39'!$M$35:$N$35,'W39'!$M$37:$N$37,'W39'!$M$39:$N$39,'W39'!$M$41:$N$41,'W39'!$M$43:$N$43,'W39'!$M$45:$N$45,'W39'!$M$47:$N$47)&lt;&gt;0,SUM('W39'!$M$35:$N$35,'W39'!$M$37:$N$37,'W39'!$M$39:$N$39,'W39'!$M$41:$N$41,'W39'!$M$43:$N$43,'W39'!$M$45:$N$45,'W39'!$M$47:$N$47),"")</f>
        <v/>
      </c>
      <c r="AI49" s="57" t="str">
        <f>IF(SUM('W39'!$M$52:$N$52,'W39'!$M$54:$N$54,'W39'!$M$56:$N$56,'W39'!$M$58:$N$58,'W39'!$M$60:$N$60,'W39'!$M$62:$N$62,'W39'!$M$64:$N$64)&lt;&gt;0,SUM('W39'!$M$52:$N$52,'W39'!$M$54:$N$54,'W39'!$M$56:$N$56,'W39'!$M$58:$N$58,'W39'!$M$60:$N$60,'W39'!$M$62:$N$62,'W39'!$M$64:$N$64),"")</f>
        <v/>
      </c>
      <c r="AJ49" s="57" t="str">
        <f>IF(SUM('W39'!$M$69:$N$69,'W39'!$M$71:$N$71,'W39'!$M$73:$N$73,'W39'!$M$75:$N$75,'W39'!$M$77:$N$77,'W39'!$M$79:$N$79,'W39'!$M$81:$N$81)&lt;&gt;0,SUM('W39'!$M$69:$N$69,'W39'!$M$71:$N$71,'W39'!$M$73:$N$73,'W39'!$M$75:$N$75,'W39'!$M$77:$N$77,'W39'!$M$79:$N$79,'W39'!$M$81:$N$81),"")</f>
        <v/>
      </c>
      <c r="AK49" s="57" t="str">
        <f>IF(SUM('W39'!$M$86:$N$86,'W39'!$M$88:$N$88,'W39'!$M$90:$N$90,'W39'!$M$92:$N$92,'W39'!$M$94:$N$94,'W39'!$M$96:$N$96,'W39'!$M$98:$N$98)&lt;&gt;0,SUM('W39'!$M$86:$N$86,'W39'!$M$88:$N$88,'W39'!$M$90:$N$90,'W39'!$M$92:$N$92,'W39'!$M$94:$N$94,'W39'!$M$96:$N$96,'W39'!$M$98:$N$98),"")</f>
        <v/>
      </c>
      <c r="AL49" s="57" t="str">
        <f>IF(SUM('W39'!$M$103:$N$103,'W39'!$M$105:$N$105,'W39'!$M$107:$N$107,'W39'!$M$109:$N$109,'W39'!$M$111:$N$111,'W39'!$M$113:$N$113,'W39'!$M$115:$N$115)&lt;&gt;0,SUM('W39'!$M$103:$N$103,'W39'!$M$105:$N$105,'W39'!$M$107:$N$107,'W39'!$M$109:$N$109,'W39'!$M$111:$N$111,'W39'!$M$113:$N$113,'W39'!$M$115:$N$115),"")</f>
        <v/>
      </c>
      <c r="AM49" s="57" t="str">
        <f>IF(SUM('W39'!$M$120:$N$120,'W39'!$M$122:$N$122,'W39'!$M$124:$N$124,'W39'!$M$126:$N$126,'W39'!$M$128:$N$128,'W39'!$M$130:$N$130,'W39'!$M$132:$N$132)&lt;&gt;0,SUM('W39'!$M$120:$N$120,'W39'!$M$122:$N$122,'W39'!$M$124:$N$124,'W39'!$M$126:$N$126,'W39'!$M$128:$N$128,'W39'!$M$130:$N$130,'W39'!$M$132:$N$132),"")</f>
        <v/>
      </c>
      <c r="AN49" s="1"/>
      <c r="AO49" s="57" t="str">
        <f>IF(SUM('W39'!$O$18:$P$18,'W39'!$O$20:$P$20,'W39'!$O$22:$P$22,'W39'!$O$24:$P$24,'W39'!$O$26:$P$26,'W39'!$O$28:$P$28,'W39'!$O$30:$P$30)&lt;&gt;0,SUM('W39'!$O$18:$P$18,'W39'!$O$20:$P$20,'W39'!$O$22:$P$22,'W39'!$O$24:$P$24,'W39'!$O$26:$P$26,'W39'!$O$28:$P$28,'W39'!$O$30:$P$30),"")</f>
        <v/>
      </c>
      <c r="AP49" s="57" t="str">
        <f>IF(SUM('W39'!$O$35:$P$35,'W39'!$O$37:$P$37,'W39'!$O$39:$P$39,'W39'!$O$41:$P$41,'W39'!$O$43:$P$43,'W39'!$O$45:$P$45,'W39'!$O$47:$P$47)&lt;&gt;0,SUM('W39'!$O$35:$P$35,'W39'!$O$37:$P$37,'W39'!$O$39:$P$39,'W39'!$O$41:$P$41,'W39'!$O$43:$P$43,'W39'!$O$45:$P$45,'W39'!$O$47:$P$47),"")</f>
        <v/>
      </c>
      <c r="AQ49" s="57" t="str">
        <f>IF(SUM('W39'!$O$52:$P$52,'W39'!$O$54:$P$54,'W39'!$O$56:$P$56,'W39'!$O$58:$P$58,'W39'!$O$60:$P$60,'W39'!$O$62:$P$62,'W39'!$O$64:$P$64)&lt;&gt;0,SUM('W39'!$O$52:$P$52,'W39'!$O$54:$P$54,'W39'!$O$56:$P$56,'W39'!$O$58:$P$58,'W39'!$O$60:$P$60,'W39'!$O$62:$P$62,'W39'!$O$64:$P$64),"")</f>
        <v/>
      </c>
      <c r="AR49" s="57" t="str">
        <f>IF(SUM('W39'!$O$69:$P$69,'W39'!$O$71:$P$71,'W39'!$O$73:$P$73,'W39'!$O$75:$P$75,'W39'!$O$77:$P$77,'W39'!$O$79:$P$79,'W39'!$O$81:$P$81)&lt;&gt;0,SUM('W39'!$O$69:$P$69,'W39'!$O$71:$P$71,'W39'!$O$73:$P$73,'W39'!$O$75:$P$75,'W39'!$O$77:$P$77,'W39'!$O$79:$P$79,'W39'!$O$81:$P$81),"")</f>
        <v/>
      </c>
      <c r="AS49" s="57" t="str">
        <f>IF(SUM('W39'!$O$86:$P$86,'W39'!$O$88:$P$88,'W39'!$O$90:$P$90,'W39'!$O$92:$P$92,'W39'!$O$94:$P$94,'W39'!$O$96:$P$96,'W39'!$O$98:$P$98)&lt;&gt;0,SUM('W39'!$O$86:$P$86,'W39'!$O$88:$P$88,'W39'!$O$90:$P$90,'W39'!$O$92:$P$92,'W39'!$O$94:$P$94,'W39'!$O$96:$P$96,'W39'!$O$98:$P$98),"")</f>
        <v/>
      </c>
      <c r="AT49" s="57" t="str">
        <f>IF(SUM('W39'!$M$103:$N$103,'W39'!$M$105:$N$105,'W39'!$M$107:$N$107,'W39'!$M$109:$N$109,'W39'!$M$111:$N$111,'W39'!$M$113:$N$113,'W39'!$M$115:$N$115)&lt;&gt;0,SUM('W39'!$M$103:$N$103,'W39'!$M$105:$N$105,'W39'!$M$107:$N$107,'W39'!$M$109:$N$109,'W39'!$M$111:$N$111,'W39'!$M$113:$N$113,'W39'!$M$115:$N$115),"")</f>
        <v/>
      </c>
      <c r="AU49" s="57" t="str">
        <f>IF(SUM('W39'!$O$120:$P$120,'W39'!$O$122:$P$122,'W39'!$O$124:$P$124,'W39'!$O$126:$P$126,'W39'!$O$128:$P$128,'W39'!$O$130:$P$130,'W39'!$O$132:$P$132)&lt;&gt;0,SUM('W39'!$O$120:$P$120,'W39'!$O$122:$P$122,'W39'!$O$124:$P$124,'W39'!$O$126:$P$126,'W39'!$O$128:$P$128,'W39'!$O$130:$P$130,'W39'!$O$132:$P$132),"")</f>
        <v/>
      </c>
    </row>
    <row r="50" spans="2:47" ht="16" customHeight="1">
      <c r="B50" s="63">
        <v>40</v>
      </c>
      <c r="C50" s="92">
        <v>45929</v>
      </c>
      <c r="D50" s="92">
        <v>45930</v>
      </c>
      <c r="E50" s="92">
        <v>45931</v>
      </c>
      <c r="F50" s="92">
        <v>45932</v>
      </c>
      <c r="G50" s="92">
        <v>45933</v>
      </c>
      <c r="H50" s="92">
        <v>45934</v>
      </c>
      <c r="I50" s="92">
        <v>45935</v>
      </c>
      <c r="J50" s="104" t="str">
        <f t="shared" si="1"/>
        <v>Woche 40 / 2025</v>
      </c>
      <c r="K50" s="104" t="str">
        <f t="shared" si="2"/>
        <v>29. September 2025 bis 5. Oktober 2025</v>
      </c>
      <c r="L50" s="92" t="b">
        <f t="shared" ca="1" si="3"/>
        <v>0</v>
      </c>
      <c r="M50" s="1"/>
      <c r="N50" s="108"/>
      <c r="O50" s="109"/>
      <c r="P50" s="1"/>
      <c r="Q50" s="57" t="str">
        <f>IF(SUM('W40'!$I$18:$J$18,'W40'!$I$20:$J$20,'W40'!$I$22:$J$22,'W40'!$I$24:$J$24,'W40'!$I$26:$J$26,'W40'!$I$28:$J$28,'W40'!$I$30:$J$30)&lt;&gt;0,SUM('W40'!$I$18:$J$18,'W40'!$I$20:$J$20,'W40'!$I$22:$J$22,'W40'!$I$24:$J$24,'W40'!$I$26:$J$26,'W40'!$I$28:$J$28,'W40'!$I$30:$J$30),"")</f>
        <v/>
      </c>
      <c r="R50" s="57" t="str">
        <f>IF(SUM('W40'!$I$35:$J$35,'W40'!$I$37:$J$37,'W40'!$I$39:$J$39,'W40'!$I$41:$J$41,'W40'!$I$43:$J$43,'W40'!$I$45:$J$45,'W40'!$I$47:$J$47)&lt;&gt;0,SUM('W40'!$I$35:$J$35,'W40'!$I$37:$J$37,'W40'!$I$39:$J$39,'W40'!$I$41:$J$41,'W40'!$I$43:$J$43,'W40'!$I$45:$J$45,'W40'!$I$47:$J$47),"")</f>
        <v/>
      </c>
      <c r="S50" s="57" t="str">
        <f>IF(SUM('W40'!$I$52:$J$52,'W40'!$I$54:$J$54,'W40'!$I$56:$J$56,'W40'!$I$58:$J$58,'W40'!$I$60:$J$60,'W40'!$I$62:$J$62,'W40'!$I$64:$J$64)&lt;&gt;0,SUM('W40'!$I$52:$J$52,'W40'!$I$54:$J$54,'W40'!$I$56:$J$56,'W40'!$I$58:$J$58,'W40'!$I$60:$J$60,'W40'!$I$62:$J$62,'W40'!$I$64:$J$64),"")</f>
        <v/>
      </c>
      <c r="T50" s="57" t="str">
        <f>IF(SUM('W40'!$I$69:$J$69,'W40'!$I$71:$J$71,'W40'!$I$73:$J$73,'W40'!$I$75:$J$75,'W40'!$I$77:$J$77,'W40'!$I$79:$J$79,'W40'!$I$81:$J$81)&lt;&gt;0,SUM('W40'!$I$69:$J$69,'W40'!$I$71:$J$71,'W40'!$I$73:$J$73,'W40'!$I$75:$J$75,'W40'!$I$77:$J$77,'W40'!$I$79:$J$79,'W40'!$I$81:$J$81),"")</f>
        <v/>
      </c>
      <c r="U50" s="57" t="str">
        <f>IF(SUM('W40'!$I$86:$J$86,'W40'!$I$88:$J$88,'W40'!$I$90:$J$90,'W40'!$I$92:$J$92,'W40'!$I$94:$J$94,'W40'!$I$96:$J$96,'W40'!$I$98:$J$98)&lt;&gt;0,SUM('W40'!$I$86:$J$86,'W40'!$I$88:$J$88,'W40'!$I$90:$J$90,'W40'!$I$92:$J$92,'W40'!$I$94:$J$94,'W40'!$I$96:$J$96,'W40'!$I$98:$J$98),"")</f>
        <v/>
      </c>
      <c r="V50" s="57" t="str">
        <f>IF(SUM('W40'!$I$103:$J$103,'W40'!$I$105:$J$105,'W40'!$I$107:$J$107,'W40'!$I$109:$J$109,'W40'!$I$111:$J$111,'W40'!$I$113:$J$113,'W40'!$I$115:$J$115)&lt;&gt;0,SUM('W40'!$I$103:$J$103,'W40'!$I$105:$J$105,'W40'!$I$107:$J$107,'W40'!$I$109:$J$109,'W40'!$I$111:$J$111,'W40'!$I$113:$J$113,'W40'!$I$115:$J$115),"")</f>
        <v/>
      </c>
      <c r="W50" s="57" t="str">
        <f>IF(SUM('W40'!$I$120:$J$120,'W40'!$I$122:$J$122,'W40'!$I$124:$J$124,'W40'!$I$126:$J$126,'W40'!$I$128:$J$128,'W40'!$I$130:$J$130,'W40'!$I$132:$J$132)&lt;&gt;0,SUM('W40'!$I$120:$J$120,'W40'!$I$122:$J$122,'W40'!$I$124:$J$124,'W40'!$I$126:$J$126,'W40'!$I$128:$J$128,'W40'!$I$130:$J$130,'W40'!$I$132:$J$132),"")</f>
        <v/>
      </c>
      <c r="X50" s="1"/>
      <c r="Y50" s="57" t="str">
        <f>IF(SUM('W40'!$K$18:$L$18,'W40'!$K$20:$L$20,'W40'!$K$22:$L$22,'W40'!$K$24:$L$24,'W40'!$K$26:$L$26,'W40'!$K$28:$L$28,'W40'!$K$30:$L$30)&lt;&gt;0,SUM('W40'!$K$18:$L$18,'W40'!$K$20:$L$20,'W40'!$K$22:$L$22,'W40'!$K$24:$L$24,'W40'!$K$26:$L$26,'W40'!$K$28:$L$28,'W40'!$K$30:$L$30),"")</f>
        <v/>
      </c>
      <c r="Z50" s="57" t="str">
        <f>IF(SUM('W40'!$K$35:$L$35,'W40'!$K$37:$L$37,'W40'!$K$39:$L$39,'W40'!$K$41:$L$41,'W40'!$K$43:$L$43,'W40'!$K$45:$L$45,'W40'!$K$47:$L$47)&lt;&gt;0,SUM('W40'!$K$35:$L$35,'W40'!$K$37:$L$37,'W40'!$K$39:$L$39,'W40'!$K$41:$L$41,'W40'!$K$43:$L$43,'W40'!$K$45:$L$45,'W40'!$K$47:$L$47),"")</f>
        <v/>
      </c>
      <c r="AA50" s="57" t="str">
        <f>IF(SUM('W40'!$K$52:$L$52,'W40'!$K$54:$L$54,'W40'!$K$56:$L$56,'W40'!$K$58:$L$58,'W40'!$K$60:$L$60,'W40'!$K$62:$L$62,'W40'!$K$64:$L$64)&lt;&gt;0,SUM('W40'!$K$52:$L$52,'W40'!$K$54:$L$54,'W40'!$K$56:$L$56,'W40'!$K$58:$L$58,'W40'!$K$60:$L$60,'W40'!$K$62:$L$62,'W40'!$K$64:$L$64),"")</f>
        <v/>
      </c>
      <c r="AB50" s="57" t="str">
        <f>IF(SUM('W40'!$K$69:$L$69,'W40'!$K$71:$L$71,'W40'!$K$73:$L$73,'W40'!$K$75:$L$75,'W40'!$K$77:$L$77,'W40'!$K$79:$L$79,'W40'!$K$81:$L$81)&lt;&gt;0,SUM('W40'!$K$69:$L$69,'W40'!$K$71:$L$71,'W40'!$K$73:$L$73,'W40'!$K$75:$L$75,'W40'!$K$77:$L$77,'W40'!$K$79:$L$79,'W40'!$K$81:$L$81),"")</f>
        <v/>
      </c>
      <c r="AC50" s="57" t="str">
        <f>IF(SUM('W40'!$K$86:$L$86,'W40'!$K$88:$L$88,'W40'!$K$90:$L$90,'W40'!$K$92:$L$92,'W40'!$K$94:$L$94,'W40'!$K$96:$L$96,'W40'!$K$98:$L$98)&lt;&gt;0,SUM('W40'!$K$86:$L$86,'W40'!$K$88:$L$88,'W40'!$K$90:$L$90,'W40'!$K$92:$L$92,'W40'!$K$94:$L$94,'W40'!$K$96:$L$96,'W40'!$K$98:$L$98),"")</f>
        <v/>
      </c>
      <c r="AD50" s="57" t="str">
        <f>IF(SUM('W40'!$K$103:$L$103,'W40'!$K$105:$L$105,'W40'!$K$107:$L$107,'W40'!$K$109:$L$109,'W40'!$K$111:$L$111,'W40'!$K$113:$L$113,'W40'!$K$115:$L$115)&lt;&gt;0,SUM('W40'!$K$86:$L$86,'W40'!$K$88:$L$88,'W40'!$K$90:$L$90,'W40'!$K$92:$L$92,'W40'!$K$94:$L$94,'W40'!$K$96:$L$96,'W40'!$K$98:$L$98),"")</f>
        <v/>
      </c>
      <c r="AE50" s="57" t="str">
        <f>IF(SUM('W40'!$K$120:$L$120,'W40'!$K$122:$L$122,'W40'!$K$124:$L$124,'W40'!$K$126:$L$126,'W40'!$K$128:$L$128,'W40'!$K$130:$L$130,'W40'!$K$132:$L$132)&lt;&gt;0,SUM('W40'!$K$120:$L$120,'W40'!$K$122:$L$122,'W40'!$K$124:$L$124,'W40'!$K$126:$L$126,'W40'!$K$128:$L$128,'W40'!$K$130:$L$130,'W40'!$K$132:$L$132),"")</f>
        <v/>
      </c>
      <c r="AF50" s="1"/>
      <c r="AG50" s="57" t="str">
        <f>IF(SUM('W40'!$M$18:$N$18,'W40'!$M$20:$N$20,'W40'!$M$22:$N$22,'W40'!$M$24:$N$24,'W40'!$M$26:$N$26,'W40'!$M$28:$N$28,'W40'!$M$30:$N$30)&lt;&gt;0,SUM('W40'!$M$18:$N$18,'W40'!$M$20:$N$20,'W40'!$M$22:$N$22,'W40'!$M$24:$N$24,'W40'!$M$26:$N$26,'W40'!$M$28:$N$28,'W40'!$M$30:$N$30),"")</f>
        <v/>
      </c>
      <c r="AH50" s="57" t="str">
        <f>IF(SUM('W40'!$M$35:$N$35,'W40'!$M$37:$N$37,'W40'!$M$39:$N$39,'W40'!$M$41:$N$41,'W40'!$M$43:$N$43,'W40'!$M$45:$N$45,'W40'!$M$47:$N$47)&lt;&gt;0,SUM('W40'!$M$35:$N$35,'W40'!$M$37:$N$37,'W40'!$M$39:$N$39,'W40'!$M$41:$N$41,'W40'!$M$43:$N$43,'W40'!$M$45:$N$45,'W40'!$M$47:$N$47),"")</f>
        <v/>
      </c>
      <c r="AI50" s="57" t="str">
        <f>IF(SUM('W40'!$M$52:$N$52,'W40'!$M$54:$N$54,'W40'!$M$56:$N$56,'W40'!$M$58:$N$58,'W40'!$M$60:$N$60,'W40'!$M$62:$N$62,'W40'!$M$64:$N$64)&lt;&gt;0,SUM('W40'!$M$52:$N$52,'W40'!$M$54:$N$54,'W40'!$M$56:$N$56,'W40'!$M$58:$N$58,'W40'!$M$60:$N$60,'W40'!$M$62:$N$62,'W40'!$M$64:$N$64),"")</f>
        <v/>
      </c>
      <c r="AJ50" s="57" t="str">
        <f>IF(SUM('W40'!$M$69:$N$69,'W40'!$M$71:$N$71,'W40'!$M$73:$N$73,'W40'!$M$75:$N$75,'W40'!$M$77:$N$77,'W40'!$M$79:$N$79,'W40'!$M$81:$N$81)&lt;&gt;0,SUM('W40'!$M$69:$N$69,'W40'!$M$71:$N$71,'W40'!$M$73:$N$73,'W40'!$M$75:$N$75,'W40'!$M$77:$N$77,'W40'!$M$79:$N$79,'W40'!$M$81:$N$81),"")</f>
        <v/>
      </c>
      <c r="AK50" s="57" t="str">
        <f>IF(SUM('W40'!$M$86:$N$86,'W40'!$M$88:$N$88,'W40'!$M$90:$N$90,'W40'!$M$92:$N$92,'W40'!$M$94:$N$94,'W40'!$M$96:$N$96,'W40'!$M$98:$N$98)&lt;&gt;0,SUM('W40'!$M$86:$N$86,'W40'!$M$88:$N$88,'W40'!$M$90:$N$90,'W40'!$M$92:$N$92,'W40'!$M$94:$N$94,'W40'!$M$96:$N$96,'W40'!$M$98:$N$98),"")</f>
        <v/>
      </c>
      <c r="AL50" s="57" t="str">
        <f>IF(SUM('W40'!$M$103:$N$103,'W40'!$M$105:$N$105,'W40'!$M$107:$N$107,'W40'!$M$109:$N$109,'W40'!$M$111:$N$111,'W40'!$M$113:$N$113,'W40'!$M$115:$N$115)&lt;&gt;0,SUM('W40'!$M$103:$N$103,'W40'!$M$105:$N$105,'W40'!$M$107:$N$107,'W40'!$M$109:$N$109,'W40'!$M$111:$N$111,'W40'!$M$113:$N$113,'W40'!$M$115:$N$115),"")</f>
        <v/>
      </c>
      <c r="AM50" s="57" t="str">
        <f>IF(SUM('W40'!$M$120:$N$120,'W40'!$M$122:$N$122,'W40'!$M$124:$N$124,'W40'!$M$126:$N$126,'W40'!$M$128:$N$128,'W40'!$M$130:$N$130,'W40'!$M$132:$N$132)&lt;&gt;0,SUM('W40'!$M$120:$N$120,'W40'!$M$122:$N$122,'W40'!$M$124:$N$124,'W40'!$M$126:$N$126,'W40'!$M$128:$N$128,'W40'!$M$130:$N$130,'W40'!$M$132:$N$132),"")</f>
        <v/>
      </c>
      <c r="AN50" s="1"/>
      <c r="AO50" s="57" t="str">
        <f>IF(SUM('W40'!$O$18:$P$18,'W40'!$O$20:$P$20,'W40'!$O$22:$P$22,'W40'!$O$24:$P$24,'W40'!$O$26:$P$26,'W40'!$O$28:$P$28,'W40'!$O$30:$P$30)&lt;&gt;0,SUM('W40'!$O$18:$P$18,'W40'!$O$20:$P$20,'W40'!$O$22:$P$22,'W40'!$O$24:$P$24,'W40'!$O$26:$P$26,'W40'!$O$28:$P$28,'W40'!$O$30:$P$30),"")</f>
        <v/>
      </c>
      <c r="AP50" s="57" t="str">
        <f>IF(SUM('W40'!$O$35:$P$35,'W40'!$O$37:$P$37,'W40'!$O$39:$P$39,'W40'!$O$41:$P$41,'W40'!$O$43:$P$43,'W40'!$O$45:$P$45,'W40'!$O$47:$P$47)&lt;&gt;0,SUM('W40'!$O$35:$P$35,'W40'!$O$37:$P$37,'W40'!$O$39:$P$39,'W40'!$O$41:$P$41,'W40'!$O$43:$P$43,'W40'!$O$45:$P$45,'W40'!$O$47:$P$47),"")</f>
        <v/>
      </c>
      <c r="AQ50" s="57" t="str">
        <f>IF(SUM('W40'!$O$52:$P$52,'W40'!$O$54:$P$54,'W40'!$O$56:$P$56,'W40'!$O$58:$P$58,'W40'!$O$60:$P$60,'W40'!$O$62:$P$62,'W40'!$O$64:$P$64)&lt;&gt;0,SUM('W40'!$O$52:$P$52,'W40'!$O$54:$P$54,'W40'!$O$56:$P$56,'W40'!$O$58:$P$58,'W40'!$O$60:$P$60,'W40'!$O$62:$P$62,'W40'!$O$64:$P$64),"")</f>
        <v/>
      </c>
      <c r="AR50" s="57" t="str">
        <f>IF(SUM('W40'!$O$69:$P$69,'W40'!$O$71:$P$71,'W40'!$O$73:$P$73,'W40'!$O$75:$P$75,'W40'!$O$77:$P$77,'W40'!$O$79:$P$79,'W40'!$O$81:$P$81)&lt;&gt;0,SUM('W40'!$O$69:$P$69,'W40'!$O$71:$P$71,'W40'!$O$73:$P$73,'W40'!$O$75:$P$75,'W40'!$O$77:$P$77,'W40'!$O$79:$P$79,'W40'!$O$81:$P$81),"")</f>
        <v/>
      </c>
      <c r="AS50" s="57" t="str">
        <f>IF(SUM('W40'!$O$86:$P$86,'W40'!$O$88:$P$88,'W40'!$O$90:$P$90,'W40'!$O$92:$P$92,'W40'!$O$94:$P$94,'W40'!$O$96:$P$96,'W40'!$O$98:$P$98)&lt;&gt;0,SUM('W40'!$O$86:$P$86,'W40'!$O$88:$P$88,'W40'!$O$90:$P$90,'W40'!$O$92:$P$92,'W40'!$O$94:$P$94,'W40'!$O$96:$P$96,'W40'!$O$98:$P$98),"")</f>
        <v/>
      </c>
      <c r="AT50" s="57" t="str">
        <f>IF(SUM('W40'!$M$103:$N$103,'W40'!$M$105:$N$105,'W40'!$M$107:$N$107,'W40'!$M$109:$N$109,'W40'!$M$111:$N$111,'W40'!$M$113:$N$113,'W40'!$M$115:$N$115)&lt;&gt;0,SUM('W40'!$M$103:$N$103,'W40'!$M$105:$N$105,'W40'!$M$107:$N$107,'W40'!$M$109:$N$109,'W40'!$M$111:$N$111,'W40'!$M$113:$N$113,'W40'!$M$115:$N$115),"")</f>
        <v/>
      </c>
      <c r="AU50" s="57" t="str">
        <f>IF(SUM('W40'!$O$120:$P$120,'W40'!$O$122:$P$122,'W40'!$O$124:$P$124,'W40'!$O$126:$P$126,'W40'!$O$128:$P$128,'W40'!$O$130:$P$130,'W40'!$O$132:$P$132)&lt;&gt;0,SUM('W40'!$O$120:$P$120,'W40'!$O$122:$P$122,'W40'!$O$124:$P$124,'W40'!$O$126:$P$126,'W40'!$O$128:$P$128,'W40'!$O$130:$P$130,'W40'!$O$132:$P$132),"")</f>
        <v/>
      </c>
    </row>
    <row r="51" spans="2:47" ht="16" customHeight="1">
      <c r="B51" s="63">
        <v>41</v>
      </c>
      <c r="C51" s="92">
        <v>45936</v>
      </c>
      <c r="D51" s="92">
        <v>45937</v>
      </c>
      <c r="E51" s="92">
        <v>45938</v>
      </c>
      <c r="F51" s="92">
        <v>45939</v>
      </c>
      <c r="G51" s="92">
        <v>45940</v>
      </c>
      <c r="H51" s="92">
        <v>45941</v>
      </c>
      <c r="I51" s="92">
        <v>45942</v>
      </c>
      <c r="J51" s="104" t="str">
        <f t="shared" si="1"/>
        <v>Woche 41 / 2025</v>
      </c>
      <c r="K51" s="104" t="str">
        <f t="shared" si="2"/>
        <v>6. Oktober 2025 bis 12. Oktober 2025</v>
      </c>
      <c r="L51" s="92" t="b">
        <f t="shared" ca="1" si="3"/>
        <v>0</v>
      </c>
      <c r="M51" s="1"/>
      <c r="N51" s="108"/>
      <c r="O51" s="109"/>
      <c r="P51" s="1"/>
      <c r="Q51" s="57" t="str">
        <f>IF(SUM('W41'!$I$18:$J$18,'W41'!$I$20:$J$20,'W41'!$I$22:$J$22,'W41'!$I$24:$J$24,'W41'!$I$26:$J$26,'W41'!$I$28:$J$28,'W41'!$I$30:$J$30)&lt;&gt;0,SUM('W41'!$I$18:$J$18,'W41'!$I$20:$J$20,'W41'!$I$22:$J$22,'W41'!$I$24:$J$24,'W41'!$I$26:$J$26,'W41'!$I$28:$J$28,'W41'!$I$30:$J$30),"")</f>
        <v/>
      </c>
      <c r="R51" s="57" t="str">
        <f>IF(SUM('W41'!$I$35:$J$35,'W41'!$I$37:$J$37,'W41'!$I$39:$J$39,'W41'!$I$41:$J$41,'W41'!$I$43:$J$43,'W41'!$I$45:$J$45,'W41'!$I$47:$J$47)&lt;&gt;0,SUM('W41'!$I$35:$J$35,'W41'!$I$37:$J$37,'W41'!$I$39:$J$39,'W41'!$I$41:$J$41,'W41'!$I$43:$J$43,'W41'!$I$45:$J$45,'W41'!$I$47:$J$47),"")</f>
        <v/>
      </c>
      <c r="S51" s="57" t="str">
        <f>IF(SUM('W41'!$I$52:$J$52,'W41'!$I$54:$J$54,'W41'!$I$56:$J$56,'W41'!$I$58:$J$58,'W41'!$I$60:$J$60,'W41'!$I$62:$J$62,'W41'!$I$64:$J$64)&lt;&gt;0,SUM('W41'!$I$52:$J$52,'W41'!$I$54:$J$54,'W41'!$I$56:$J$56,'W41'!$I$58:$J$58,'W41'!$I$60:$J$60,'W41'!$I$62:$J$62,'W41'!$I$64:$J$64),"")</f>
        <v/>
      </c>
      <c r="T51" s="57" t="str">
        <f>IF(SUM('W41'!$I$69:$J$69,'W41'!$I$71:$J$71,'W41'!$I$73:$J$73,'W41'!$I$75:$J$75,'W41'!$I$77:$J$77,'W41'!$I$79:$J$79,'W41'!$I$81:$J$81)&lt;&gt;0,SUM('W41'!$I$69:$J$69,'W41'!$I$71:$J$71,'W41'!$I$73:$J$73,'W41'!$I$75:$J$75,'W41'!$I$77:$J$77,'W41'!$I$79:$J$79,'W41'!$I$81:$J$81),"")</f>
        <v/>
      </c>
      <c r="U51" s="57" t="str">
        <f>IF(SUM('W41'!$I$86:$J$86,'W41'!$I$88:$J$88,'W41'!$I$90:$J$90,'W41'!$I$92:$J$92,'W41'!$I$94:$J$94,'W41'!$I$96:$J$96,'W41'!$I$98:$J$98)&lt;&gt;0,SUM('W41'!$I$86:$J$86,'W41'!$I$88:$J$88,'W41'!$I$90:$J$90,'W41'!$I$92:$J$92,'W41'!$I$94:$J$94,'W41'!$I$96:$J$96,'W41'!$I$98:$J$98),"")</f>
        <v/>
      </c>
      <c r="V51" s="57" t="str">
        <f>IF(SUM('W41'!$I$103:$J$103,'W41'!$I$105:$J$105,'W41'!$I$107:$J$107,'W41'!$I$109:$J$109,'W41'!$I$111:$J$111,'W41'!$I$113:$J$113,'W41'!$I$115:$J$115)&lt;&gt;0,SUM('W41'!$I$103:$J$103,'W41'!$I$105:$J$105,'W41'!$I$107:$J$107,'W41'!$I$109:$J$109,'W41'!$I$111:$J$111,'W41'!$I$113:$J$113,'W41'!$I$115:$J$115),"")</f>
        <v/>
      </c>
      <c r="W51" s="57" t="str">
        <f>IF(SUM('W41'!$I$120:$J$120,'W41'!$I$122:$J$122,'W41'!$I$124:$J$124,'W41'!$I$126:$J$126,'W41'!$I$128:$J$128,'W41'!$I$130:$J$130,'W41'!$I$132:$J$132)&lt;&gt;0,SUM('W41'!$I$120:$J$120,'W41'!$I$122:$J$122,'W41'!$I$124:$J$124,'W41'!$I$126:$J$126,'W41'!$I$128:$J$128,'W41'!$I$130:$J$130,'W41'!$I$132:$J$132),"")</f>
        <v/>
      </c>
      <c r="X51" s="1"/>
      <c r="Y51" s="57" t="str">
        <f>IF(SUM('W41'!$K$18:$L$18,'W41'!$K$20:$L$20,'W41'!$K$22:$L$22,'W41'!$K$24:$L$24,'W41'!$K$26:$L$26,'W41'!$K$28:$L$28,'W41'!$K$30:$L$30)&lt;&gt;0,SUM('W41'!$K$18:$L$18,'W41'!$K$20:$L$20,'W41'!$K$22:$L$22,'W41'!$K$24:$L$24,'W41'!$K$26:$L$26,'W41'!$K$28:$L$28,'W41'!$K$30:$L$30),"")</f>
        <v/>
      </c>
      <c r="Z51" s="57" t="str">
        <f>IF(SUM('W41'!$K$35:$L$35,'W41'!$K$37:$L$37,'W41'!$K$39:$L$39,'W41'!$K$41:$L$41,'W41'!$K$43:$L$43,'W41'!$K$45:$L$45,'W41'!$K$47:$L$47)&lt;&gt;0,SUM('W41'!$K$35:$L$35,'W41'!$K$37:$L$37,'W41'!$K$39:$L$39,'W41'!$K$41:$L$41,'W41'!$K$43:$L$43,'W41'!$K$45:$L$45,'W41'!$K$47:$L$47),"")</f>
        <v/>
      </c>
      <c r="AA51" s="57" t="str">
        <f>IF(SUM('W41'!$K$52:$L$52,'W41'!$K$54:$L$54,'W41'!$K$56:$L$56,'W41'!$K$58:$L$58,'W41'!$K$60:$L$60,'W41'!$K$62:$L$62,'W41'!$K$64:$L$64)&lt;&gt;0,SUM('W41'!$K$52:$L$52,'W41'!$K$54:$L$54,'W41'!$K$56:$L$56,'W41'!$K$58:$L$58,'W41'!$K$60:$L$60,'W41'!$K$62:$L$62,'W41'!$K$64:$L$64),"")</f>
        <v/>
      </c>
      <c r="AB51" s="57" t="str">
        <f>IF(SUM('W41'!$K$69:$L$69,'W41'!$K$71:$L$71,'W41'!$K$73:$L$73,'W41'!$K$75:$L$75,'W41'!$K$77:$L$77,'W41'!$K$79:$L$79,'W41'!$K$81:$L$81)&lt;&gt;0,SUM('W41'!$K$69:$L$69,'W41'!$K$71:$L$71,'W41'!$K$73:$L$73,'W41'!$K$75:$L$75,'W41'!$K$77:$L$77,'W41'!$K$79:$L$79,'W41'!$K$81:$L$81),"")</f>
        <v/>
      </c>
      <c r="AC51" s="57" t="str">
        <f>IF(SUM('W41'!$K$86:$L$86,'W41'!$K$88:$L$88,'W41'!$K$90:$L$90,'W41'!$K$92:$L$92,'W41'!$K$94:$L$94,'W41'!$K$96:$L$96,'W41'!$K$98:$L$98)&lt;&gt;0,SUM('W41'!$K$86:$L$86,'W41'!$K$88:$L$88,'W41'!$K$90:$L$90,'W41'!$K$92:$L$92,'W41'!$K$94:$L$94,'W41'!$K$96:$L$96,'W41'!$K$98:$L$98),"")</f>
        <v/>
      </c>
      <c r="AD51" s="57" t="str">
        <f>IF(SUM('W41'!$K$103:$L$103,'W41'!$K$105:$L$105,'W41'!$K$107:$L$107,'W41'!$K$109:$L$109,'W41'!$K$111:$L$111,'W41'!$K$113:$L$113,'W41'!$K$115:$L$115)&lt;&gt;0,SUM('W41'!$K$86:$L$86,'W41'!$K$88:$L$88,'W41'!$K$90:$L$90,'W41'!$K$92:$L$92,'W41'!$K$94:$L$94,'W41'!$K$96:$L$96,'W41'!$K$98:$L$98),"")</f>
        <v/>
      </c>
      <c r="AE51" s="57" t="str">
        <f>IF(SUM('W41'!$K$120:$L$120,'W41'!$K$122:$L$122,'W41'!$K$124:$L$124,'W41'!$K$126:$L$126,'W41'!$K$128:$L$128,'W41'!$K$130:$L$130,'W41'!$K$132:$L$132)&lt;&gt;0,SUM('W41'!$K$120:$L$120,'W41'!$K$122:$L$122,'W41'!$K$124:$L$124,'W41'!$K$126:$L$126,'W41'!$K$128:$L$128,'W41'!$K$130:$L$130,'W41'!$K$132:$L$132),"")</f>
        <v/>
      </c>
      <c r="AF51" s="1"/>
      <c r="AG51" s="57" t="str">
        <f>IF(SUM('W41'!$M$18:$N$18,'W41'!$M$20:$N$20,'W41'!$M$22:$N$22,'W41'!$M$24:$N$24,'W41'!$M$26:$N$26,'W41'!$M$28:$N$28,'W41'!$M$30:$N$30)&lt;&gt;0,SUM('W41'!$M$18:$N$18,'W41'!$M$20:$N$20,'W41'!$M$22:$N$22,'W41'!$M$24:$N$24,'W41'!$M$26:$N$26,'W41'!$M$28:$N$28,'W41'!$M$30:$N$30),"")</f>
        <v/>
      </c>
      <c r="AH51" s="57" t="str">
        <f>IF(SUM('W41'!$M$35:$N$35,'W41'!$M$37:$N$37,'W41'!$M$39:$N$39,'W41'!$M$41:$N$41,'W41'!$M$43:$N$43,'W41'!$M$45:$N$45,'W41'!$M$47:$N$47)&lt;&gt;0,SUM('W41'!$M$35:$N$35,'W41'!$M$37:$N$37,'W41'!$M$39:$N$39,'W41'!$M$41:$N$41,'W41'!$M$43:$N$43,'W41'!$M$45:$N$45,'W41'!$M$47:$N$47),"")</f>
        <v/>
      </c>
      <c r="AI51" s="57" t="str">
        <f>IF(SUM('W41'!$M$52:$N$52,'W41'!$M$54:$N$54,'W41'!$M$56:$N$56,'W41'!$M$58:$N$58,'W41'!$M$60:$N$60,'W41'!$M$62:$N$62,'W41'!$M$64:$N$64)&lt;&gt;0,SUM('W41'!$M$52:$N$52,'W41'!$M$54:$N$54,'W41'!$M$56:$N$56,'W41'!$M$58:$N$58,'W41'!$M$60:$N$60,'W41'!$M$62:$N$62,'W41'!$M$64:$N$64),"")</f>
        <v/>
      </c>
      <c r="AJ51" s="57" t="str">
        <f>IF(SUM('W41'!$M$69:$N$69,'W41'!$M$71:$N$71,'W41'!$M$73:$N$73,'W41'!$M$75:$N$75,'W41'!$M$77:$N$77,'W41'!$M$79:$N$79,'W41'!$M$81:$N$81)&lt;&gt;0,SUM('W41'!$M$69:$N$69,'W41'!$M$71:$N$71,'W41'!$M$73:$N$73,'W41'!$M$75:$N$75,'W41'!$M$77:$N$77,'W41'!$M$79:$N$79,'W41'!$M$81:$N$81),"")</f>
        <v/>
      </c>
      <c r="AK51" s="57" t="str">
        <f>IF(SUM('W41'!$M$86:$N$86,'W41'!$M$88:$N$88,'W41'!$M$90:$N$90,'W41'!$M$92:$N$92,'W41'!$M$94:$N$94,'W41'!$M$96:$N$96,'W41'!$M$98:$N$98)&lt;&gt;0,SUM('W41'!$M$86:$N$86,'W41'!$M$88:$N$88,'W41'!$M$90:$N$90,'W41'!$M$92:$N$92,'W41'!$M$94:$N$94,'W41'!$M$96:$N$96,'W41'!$M$98:$N$98),"")</f>
        <v/>
      </c>
      <c r="AL51" s="57" t="str">
        <f>IF(SUM('W41'!$M$103:$N$103,'W41'!$M$105:$N$105,'W41'!$M$107:$N$107,'W41'!$M$109:$N$109,'W41'!$M$111:$N$111,'W41'!$M$113:$N$113,'W41'!$M$115:$N$115)&lt;&gt;0,SUM('W41'!$M$103:$N$103,'W41'!$M$105:$N$105,'W41'!$M$107:$N$107,'W41'!$M$109:$N$109,'W41'!$M$111:$N$111,'W41'!$M$113:$N$113,'W41'!$M$115:$N$115),"")</f>
        <v/>
      </c>
      <c r="AM51" s="57" t="str">
        <f>IF(SUM('W41'!$M$120:$N$120,'W41'!$M$122:$N$122,'W41'!$M$124:$N$124,'W41'!$M$126:$N$126,'W41'!$M$128:$N$128,'W41'!$M$130:$N$130,'W41'!$M$132:$N$132)&lt;&gt;0,SUM('W41'!$M$120:$N$120,'W41'!$M$122:$N$122,'W41'!$M$124:$N$124,'W41'!$M$126:$N$126,'W41'!$M$128:$N$128,'W41'!$M$130:$N$130,'W41'!$M$132:$N$132),"")</f>
        <v/>
      </c>
      <c r="AN51" s="1"/>
      <c r="AO51" s="57" t="str">
        <f>IF(SUM('W41'!$O$18:$P$18,'W41'!$O$20:$P$20,'W41'!$O$22:$P$22,'W41'!$O$24:$P$24,'W41'!$O$26:$P$26,'W41'!$O$28:$P$28,'W41'!$O$30:$P$30)&lt;&gt;0,SUM('W41'!$O$18:$P$18,'W41'!$O$20:$P$20,'W41'!$O$22:$P$22,'W41'!$O$24:$P$24,'W41'!$O$26:$P$26,'W41'!$O$28:$P$28,'W41'!$O$30:$P$30),"")</f>
        <v/>
      </c>
      <c r="AP51" s="57" t="str">
        <f>IF(SUM('W41'!$O$35:$P$35,'W41'!$O$37:$P$37,'W41'!$O$39:$P$39,'W41'!$O$41:$P$41,'W41'!$O$43:$P$43,'W41'!$O$45:$P$45,'W41'!$O$47:$P$47)&lt;&gt;0,SUM('W41'!$O$35:$P$35,'W41'!$O$37:$P$37,'W41'!$O$39:$P$39,'W41'!$O$41:$P$41,'W41'!$O$43:$P$43,'W41'!$O$45:$P$45,'W41'!$O$47:$P$47),"")</f>
        <v/>
      </c>
      <c r="AQ51" s="57" t="str">
        <f>IF(SUM('W41'!$O$52:$P$52,'W41'!$O$54:$P$54,'W41'!$O$56:$P$56,'W41'!$O$58:$P$58,'W41'!$O$60:$P$60,'W41'!$O$62:$P$62,'W41'!$O$64:$P$64)&lt;&gt;0,SUM('W41'!$O$52:$P$52,'W41'!$O$54:$P$54,'W41'!$O$56:$P$56,'W41'!$O$58:$P$58,'W41'!$O$60:$P$60,'W41'!$O$62:$P$62,'W41'!$O$64:$P$64),"")</f>
        <v/>
      </c>
      <c r="AR51" s="57" t="str">
        <f>IF(SUM('W41'!$O$69:$P$69,'W41'!$O$71:$P$71,'W41'!$O$73:$P$73,'W41'!$O$75:$P$75,'W41'!$O$77:$P$77,'W41'!$O$79:$P$79,'W41'!$O$81:$P$81)&lt;&gt;0,SUM('W41'!$O$69:$P$69,'W41'!$O$71:$P$71,'W41'!$O$73:$P$73,'W41'!$O$75:$P$75,'W41'!$O$77:$P$77,'W41'!$O$79:$P$79,'W41'!$O$81:$P$81),"")</f>
        <v/>
      </c>
      <c r="AS51" s="57" t="str">
        <f>IF(SUM('W41'!$O$86:$P$86,'W41'!$O$88:$P$88,'W41'!$O$90:$P$90,'W41'!$O$92:$P$92,'W41'!$O$94:$P$94,'W41'!$O$96:$P$96,'W41'!$O$98:$P$98)&lt;&gt;0,SUM('W41'!$O$86:$P$86,'W41'!$O$88:$P$88,'W41'!$O$90:$P$90,'W41'!$O$92:$P$92,'W41'!$O$94:$P$94,'W41'!$O$96:$P$96,'W41'!$O$98:$P$98),"")</f>
        <v/>
      </c>
      <c r="AT51" s="57" t="str">
        <f>IF(SUM('W41'!$M$103:$N$103,'W41'!$M$105:$N$105,'W41'!$M$107:$N$107,'W41'!$M$109:$N$109,'W41'!$M$111:$N$111,'W41'!$M$113:$N$113,'W41'!$M$115:$N$115)&lt;&gt;0,SUM('W41'!$M$103:$N$103,'W41'!$M$105:$N$105,'W41'!$M$107:$N$107,'W41'!$M$109:$N$109,'W41'!$M$111:$N$111,'W41'!$M$113:$N$113,'W41'!$M$115:$N$115),"")</f>
        <v/>
      </c>
      <c r="AU51" s="57" t="str">
        <f>IF(SUM('W41'!$O$120:$P$120,'W41'!$O$122:$P$122,'W41'!$O$124:$P$124,'W41'!$O$126:$P$126,'W41'!$O$128:$P$128,'W41'!$O$130:$P$130,'W41'!$O$132:$P$132)&lt;&gt;0,SUM('W41'!$O$120:$P$120,'W41'!$O$122:$P$122,'W41'!$O$124:$P$124,'W41'!$O$126:$P$126,'W41'!$O$128:$P$128,'W41'!$O$130:$P$130,'W41'!$O$132:$P$132),"")</f>
        <v/>
      </c>
    </row>
    <row r="52" spans="2:47" ht="16" customHeight="1">
      <c r="B52" s="63">
        <v>42</v>
      </c>
      <c r="C52" s="92">
        <v>45943</v>
      </c>
      <c r="D52" s="92">
        <v>45944</v>
      </c>
      <c r="E52" s="92">
        <v>45945</v>
      </c>
      <c r="F52" s="92">
        <v>45946</v>
      </c>
      <c r="G52" s="92">
        <v>45947</v>
      </c>
      <c r="H52" s="92">
        <v>45948</v>
      </c>
      <c r="I52" s="92">
        <v>45949</v>
      </c>
      <c r="J52" s="104" t="str">
        <f t="shared" si="1"/>
        <v>Woche 42 / 2025</v>
      </c>
      <c r="K52" s="104" t="str">
        <f t="shared" si="2"/>
        <v>13. Oktober 2025 bis 19. Oktober 2025</v>
      </c>
      <c r="L52" s="92" t="b">
        <f t="shared" ca="1" si="3"/>
        <v>0</v>
      </c>
      <c r="M52" s="1"/>
      <c r="N52" s="108"/>
      <c r="O52" s="109"/>
      <c r="P52" s="1"/>
      <c r="Q52" s="57" t="str">
        <f>IF(SUM('W42'!$I$18:$J$18,'W42'!$I$20:$J$20,'W42'!$I$22:$J$22,'W42'!$I$24:$J$24,'W42'!$I$26:$J$26,'W42'!$I$28:$J$28,'W42'!$I$30:$J$30)&lt;&gt;0,SUM('W42'!$I$18:$J$18,'W42'!$I$20:$J$20,'W42'!$I$22:$J$22,'W42'!$I$24:$J$24,'W42'!$I$26:$J$26,'W42'!$I$28:$J$28,'W42'!$I$30:$J$30),"")</f>
        <v/>
      </c>
      <c r="R52" s="57" t="str">
        <f>IF(SUM('W42'!$I$35:$J$35,'W42'!$I$37:$J$37,'W42'!$I$39:$J$39,'W42'!$I$41:$J$41,'W42'!$I$43:$J$43,'W42'!$I$45:$J$45,'W42'!$I$47:$J$47)&lt;&gt;0,SUM('W42'!$I$35:$J$35,'W42'!$I$37:$J$37,'W42'!$I$39:$J$39,'W42'!$I$41:$J$41,'W42'!$I$43:$J$43,'W42'!$I$45:$J$45,'W42'!$I$47:$J$47),"")</f>
        <v/>
      </c>
      <c r="S52" s="57" t="str">
        <f>IF(SUM('W42'!$I$52:$J$52,'W42'!$I$54:$J$54,'W42'!$I$56:$J$56,'W42'!$I$58:$J$58,'W42'!$I$60:$J$60,'W42'!$I$62:$J$62,'W42'!$I$64:$J$64)&lt;&gt;0,SUM('W42'!$I$52:$J$52,'W42'!$I$54:$J$54,'W42'!$I$56:$J$56,'W42'!$I$58:$J$58,'W42'!$I$60:$J$60,'W42'!$I$62:$J$62,'W42'!$I$64:$J$64),"")</f>
        <v/>
      </c>
      <c r="T52" s="57" t="str">
        <f>IF(SUM('W42'!$I$69:$J$69,'W42'!$I$71:$J$71,'W42'!$I$73:$J$73,'W42'!$I$75:$J$75,'W42'!$I$77:$J$77,'W42'!$I$79:$J$79,'W42'!$I$81:$J$81)&lt;&gt;0,SUM('W42'!$I$69:$J$69,'W42'!$I$71:$J$71,'W42'!$I$73:$J$73,'W42'!$I$75:$J$75,'W42'!$I$77:$J$77,'W42'!$I$79:$J$79,'W42'!$I$81:$J$81),"")</f>
        <v/>
      </c>
      <c r="U52" s="57" t="str">
        <f>IF(SUM('W42'!$I$86:$J$86,'W42'!$I$88:$J$88,'W42'!$I$90:$J$90,'W42'!$I$92:$J$92,'W42'!$I$94:$J$94,'W42'!$I$96:$J$96,'W42'!$I$98:$J$98)&lt;&gt;0,SUM('W42'!$I$86:$J$86,'W42'!$I$88:$J$88,'W42'!$I$90:$J$90,'W42'!$I$92:$J$92,'W42'!$I$94:$J$94,'W42'!$I$96:$J$96,'W42'!$I$98:$J$98),"")</f>
        <v/>
      </c>
      <c r="V52" s="57" t="str">
        <f>IF(SUM('W42'!$I$103:$J$103,'W42'!$I$105:$J$105,'W42'!$I$107:$J$107,'W42'!$I$109:$J$109,'W42'!$I$111:$J$111,'W42'!$I$113:$J$113,'W42'!$I$115:$J$115)&lt;&gt;0,SUM('W42'!$I$103:$J$103,'W42'!$I$105:$J$105,'W42'!$I$107:$J$107,'W42'!$I$109:$J$109,'W42'!$I$111:$J$111,'W42'!$I$113:$J$113,'W42'!$I$115:$J$115),"")</f>
        <v/>
      </c>
      <c r="W52" s="57" t="str">
        <f>IF(SUM('W42'!$I$120:$J$120,'W42'!$I$122:$J$122,'W42'!$I$124:$J$124,'W42'!$I$126:$J$126,'W42'!$I$128:$J$128,'W42'!$I$130:$J$130,'W42'!$I$132:$J$132)&lt;&gt;0,SUM('W42'!$I$120:$J$120,'W42'!$I$122:$J$122,'W42'!$I$124:$J$124,'W42'!$I$126:$J$126,'W42'!$I$128:$J$128,'W42'!$I$130:$J$130,'W42'!$I$132:$J$132),"")</f>
        <v/>
      </c>
      <c r="X52" s="1"/>
      <c r="Y52" s="57" t="str">
        <f>IF(SUM('W42'!$K$18:$L$18,'W42'!$K$20:$L$20,'W42'!$K$22:$L$22,'W42'!$K$24:$L$24,'W42'!$K$26:$L$26,'W42'!$K$28:$L$28,'W42'!$K$30:$L$30)&lt;&gt;0,SUM('W42'!$K$18:$L$18,'W42'!$K$20:$L$20,'W42'!$K$22:$L$22,'W42'!$K$24:$L$24,'W42'!$K$26:$L$26,'W42'!$K$28:$L$28,'W42'!$K$30:$L$30),"")</f>
        <v/>
      </c>
      <c r="Z52" s="57" t="str">
        <f>IF(SUM('W42'!$K$35:$L$35,'W42'!$K$37:$L$37,'W42'!$K$39:$L$39,'W42'!$K$41:$L$41,'W42'!$K$43:$L$43,'W42'!$K$45:$L$45,'W42'!$K$47:$L$47)&lt;&gt;0,SUM('W42'!$K$35:$L$35,'W42'!$K$37:$L$37,'W42'!$K$39:$L$39,'W42'!$K$41:$L$41,'W42'!$K$43:$L$43,'W42'!$K$45:$L$45,'W42'!$K$47:$L$47),"")</f>
        <v/>
      </c>
      <c r="AA52" s="57" t="str">
        <f>IF(SUM('W42'!$K$52:$L$52,'W42'!$K$54:$L$54,'W42'!$K$56:$L$56,'W42'!$K$58:$L$58,'W42'!$K$60:$L$60,'W42'!$K$62:$L$62,'W42'!$K$64:$L$64)&lt;&gt;0,SUM('W42'!$K$52:$L$52,'W42'!$K$54:$L$54,'W42'!$K$56:$L$56,'W42'!$K$58:$L$58,'W42'!$K$60:$L$60,'W42'!$K$62:$L$62,'W42'!$K$64:$L$64),"")</f>
        <v/>
      </c>
      <c r="AB52" s="57" t="str">
        <f>IF(SUM('W42'!$K$69:$L$69,'W42'!$K$71:$L$71,'W42'!$K$73:$L$73,'W42'!$K$75:$L$75,'W42'!$K$77:$L$77,'W42'!$K$79:$L$79,'W42'!$K$81:$L$81)&lt;&gt;0,SUM('W42'!$K$69:$L$69,'W42'!$K$71:$L$71,'W42'!$K$73:$L$73,'W42'!$K$75:$L$75,'W42'!$K$77:$L$77,'W42'!$K$79:$L$79,'W42'!$K$81:$L$81),"")</f>
        <v/>
      </c>
      <c r="AC52" s="57" t="str">
        <f>IF(SUM('W42'!$K$86:$L$86,'W42'!$K$88:$L$88,'W42'!$K$90:$L$90,'W42'!$K$92:$L$92,'W42'!$K$94:$L$94,'W42'!$K$96:$L$96,'W42'!$K$98:$L$98)&lt;&gt;0,SUM('W42'!$K$86:$L$86,'W42'!$K$88:$L$88,'W42'!$K$90:$L$90,'W42'!$K$92:$L$92,'W42'!$K$94:$L$94,'W42'!$K$96:$L$96,'W42'!$K$98:$L$98),"")</f>
        <v/>
      </c>
      <c r="AD52" s="57" t="str">
        <f>IF(SUM('W42'!$K$103:$L$103,'W42'!$K$105:$L$105,'W42'!$K$107:$L$107,'W42'!$K$109:$L$109,'W42'!$K$111:$L$111,'W42'!$K$113:$L$113,'W42'!$K$115:$L$115)&lt;&gt;0,SUM('W42'!$K$86:$L$86,'W42'!$K$88:$L$88,'W42'!$K$90:$L$90,'W42'!$K$92:$L$92,'W42'!$K$94:$L$94,'W42'!$K$96:$L$96,'W42'!$K$98:$L$98),"")</f>
        <v/>
      </c>
      <c r="AE52" s="57" t="str">
        <f>IF(SUM('W42'!$K$120:$L$120,'W42'!$K$122:$L$122,'W42'!$K$124:$L$124,'W42'!$K$126:$L$126,'W42'!$K$128:$L$128,'W42'!$K$130:$L$130,'W42'!$K$132:$L$132)&lt;&gt;0,SUM('W42'!$K$120:$L$120,'W42'!$K$122:$L$122,'W42'!$K$124:$L$124,'W42'!$K$126:$L$126,'W42'!$K$128:$L$128,'W42'!$K$130:$L$130,'W42'!$K$132:$L$132),"")</f>
        <v/>
      </c>
      <c r="AF52" s="1"/>
      <c r="AG52" s="57" t="str">
        <f>IF(SUM('W42'!$M$18:$N$18,'W42'!$M$20:$N$20,'W42'!$M$22:$N$22,'W42'!$M$24:$N$24,'W42'!$M$26:$N$26,'W42'!$M$28:$N$28,'W42'!$M$30:$N$30)&lt;&gt;0,SUM('W42'!$M$18:$N$18,'W42'!$M$20:$N$20,'W42'!$M$22:$N$22,'W42'!$M$24:$N$24,'W42'!$M$26:$N$26,'W42'!$M$28:$N$28,'W42'!$M$30:$N$30),"")</f>
        <v/>
      </c>
      <c r="AH52" s="57" t="str">
        <f>IF(SUM('W42'!$M$35:$N$35,'W42'!$M$37:$N$37,'W42'!$M$39:$N$39,'W42'!$M$41:$N$41,'W42'!$M$43:$N$43,'W42'!$M$45:$N$45,'W42'!$M$47:$N$47)&lt;&gt;0,SUM('W42'!$M$35:$N$35,'W42'!$M$37:$N$37,'W42'!$M$39:$N$39,'W42'!$M$41:$N$41,'W42'!$M$43:$N$43,'W42'!$M$45:$N$45,'W42'!$M$47:$N$47),"")</f>
        <v/>
      </c>
      <c r="AI52" s="57" t="str">
        <f>IF(SUM('W42'!$M$52:$N$52,'W42'!$M$54:$N$54,'W42'!$M$56:$N$56,'W42'!$M$58:$N$58,'W42'!$M$60:$N$60,'W42'!$M$62:$N$62,'W42'!$M$64:$N$64)&lt;&gt;0,SUM('W42'!$M$52:$N$52,'W42'!$M$54:$N$54,'W42'!$M$56:$N$56,'W42'!$M$58:$N$58,'W42'!$M$60:$N$60,'W42'!$M$62:$N$62,'W42'!$M$64:$N$64),"")</f>
        <v/>
      </c>
      <c r="AJ52" s="57" t="str">
        <f>IF(SUM('W42'!$M$69:$N$69,'W42'!$M$71:$N$71,'W42'!$M$73:$N$73,'W42'!$M$75:$N$75,'W42'!$M$77:$N$77,'W42'!$M$79:$N$79,'W42'!$M$81:$N$81)&lt;&gt;0,SUM('W42'!$M$69:$N$69,'W42'!$M$71:$N$71,'W42'!$M$73:$N$73,'W42'!$M$75:$N$75,'W42'!$M$77:$N$77,'W42'!$M$79:$N$79,'W42'!$M$81:$N$81),"")</f>
        <v/>
      </c>
      <c r="AK52" s="57" t="str">
        <f>IF(SUM('W42'!$M$86:$N$86,'W42'!$M$88:$N$88,'W42'!$M$90:$N$90,'W42'!$M$92:$N$92,'W42'!$M$94:$N$94,'W42'!$M$96:$N$96,'W42'!$M$98:$N$98)&lt;&gt;0,SUM('W42'!$M$86:$N$86,'W42'!$M$88:$N$88,'W42'!$M$90:$N$90,'W42'!$M$92:$N$92,'W42'!$M$94:$N$94,'W42'!$M$96:$N$96,'W42'!$M$98:$N$98),"")</f>
        <v/>
      </c>
      <c r="AL52" s="57" t="str">
        <f>IF(SUM('W42'!$M$103:$N$103,'W42'!$M$105:$N$105,'W42'!$M$107:$N$107,'W42'!$M$109:$N$109,'W42'!$M$111:$N$111,'W42'!$M$113:$N$113,'W42'!$M$115:$N$115)&lt;&gt;0,SUM('W42'!$M$103:$N$103,'W42'!$M$105:$N$105,'W42'!$M$107:$N$107,'W42'!$M$109:$N$109,'W42'!$M$111:$N$111,'W42'!$M$113:$N$113,'W42'!$M$115:$N$115),"")</f>
        <v/>
      </c>
      <c r="AM52" s="57" t="str">
        <f>IF(SUM('W42'!$M$120:$N$120,'W42'!$M$122:$N$122,'W42'!$M$124:$N$124,'W42'!$M$126:$N$126,'W42'!$M$128:$N$128,'W42'!$M$130:$N$130,'W42'!$M$132:$N$132)&lt;&gt;0,SUM('W42'!$M$120:$N$120,'W42'!$M$122:$N$122,'W42'!$M$124:$N$124,'W42'!$M$126:$N$126,'W42'!$M$128:$N$128,'W42'!$M$130:$N$130,'W42'!$M$132:$N$132),"")</f>
        <v/>
      </c>
      <c r="AN52" s="1"/>
      <c r="AO52" s="57" t="str">
        <f>IF(SUM('W42'!$O$18:$P$18,'W42'!$O$20:$P$20,'W42'!$O$22:$P$22,'W42'!$O$24:$P$24,'W42'!$O$26:$P$26,'W42'!$O$28:$P$28,'W42'!$O$30:$P$30)&lt;&gt;0,SUM('W42'!$O$18:$P$18,'W42'!$O$20:$P$20,'W42'!$O$22:$P$22,'W42'!$O$24:$P$24,'W42'!$O$26:$P$26,'W42'!$O$28:$P$28,'W42'!$O$30:$P$30),"")</f>
        <v/>
      </c>
      <c r="AP52" s="57" t="str">
        <f>IF(SUM('W42'!$O$35:$P$35,'W42'!$O$37:$P$37,'W42'!$O$39:$P$39,'W42'!$O$41:$P$41,'W42'!$O$43:$P$43,'W42'!$O$45:$P$45,'W42'!$O$47:$P$47)&lt;&gt;0,SUM('W42'!$O$35:$P$35,'W42'!$O$37:$P$37,'W42'!$O$39:$P$39,'W42'!$O$41:$P$41,'W42'!$O$43:$P$43,'W42'!$O$45:$P$45,'W42'!$O$47:$P$47),"")</f>
        <v/>
      </c>
      <c r="AQ52" s="57" t="str">
        <f>IF(SUM('W42'!$O$52:$P$52,'W42'!$O$54:$P$54,'W42'!$O$56:$P$56,'W42'!$O$58:$P$58,'W42'!$O$60:$P$60,'W42'!$O$62:$P$62,'W42'!$O$64:$P$64)&lt;&gt;0,SUM('W42'!$O$52:$P$52,'W42'!$O$54:$P$54,'W42'!$O$56:$P$56,'W42'!$O$58:$P$58,'W42'!$O$60:$P$60,'W42'!$O$62:$P$62,'W42'!$O$64:$P$64),"")</f>
        <v/>
      </c>
      <c r="AR52" s="57" t="str">
        <f>IF(SUM('W42'!$O$69:$P$69,'W42'!$O$71:$P$71,'W42'!$O$73:$P$73,'W42'!$O$75:$P$75,'W42'!$O$77:$P$77,'W42'!$O$79:$P$79,'W42'!$O$81:$P$81)&lt;&gt;0,SUM('W42'!$O$69:$P$69,'W42'!$O$71:$P$71,'W42'!$O$73:$P$73,'W42'!$O$75:$P$75,'W42'!$O$77:$P$77,'W42'!$O$79:$P$79,'W42'!$O$81:$P$81),"")</f>
        <v/>
      </c>
      <c r="AS52" s="57" t="str">
        <f>IF(SUM('W42'!$O$86:$P$86,'W42'!$O$88:$P$88,'W42'!$O$90:$P$90,'W42'!$O$92:$P$92,'W42'!$O$94:$P$94,'W42'!$O$96:$P$96,'W42'!$O$98:$P$98)&lt;&gt;0,SUM('W42'!$O$86:$P$86,'W42'!$O$88:$P$88,'W42'!$O$90:$P$90,'W42'!$O$92:$P$92,'W42'!$O$94:$P$94,'W42'!$O$96:$P$96,'W42'!$O$98:$P$98),"")</f>
        <v/>
      </c>
      <c r="AT52" s="57" t="str">
        <f>IF(SUM('W42'!$M$103:$N$103,'W42'!$M$105:$N$105,'W42'!$M$107:$N$107,'W42'!$M$109:$N$109,'W42'!$M$111:$N$111,'W42'!$M$113:$N$113,'W42'!$M$115:$N$115)&lt;&gt;0,SUM('W42'!$M$103:$N$103,'W42'!$M$105:$N$105,'W42'!$M$107:$N$107,'W42'!$M$109:$N$109,'W42'!$M$111:$N$111,'W42'!$M$113:$N$113,'W42'!$M$115:$N$115),"")</f>
        <v/>
      </c>
      <c r="AU52" s="57" t="str">
        <f>IF(SUM('W42'!$O$120:$P$120,'W42'!$O$122:$P$122,'W42'!$O$124:$P$124,'W42'!$O$126:$P$126,'W42'!$O$128:$P$128,'W42'!$O$130:$P$130,'W42'!$O$132:$P$132)&lt;&gt;0,SUM('W42'!$O$120:$P$120,'W42'!$O$122:$P$122,'W42'!$O$124:$P$124,'W42'!$O$126:$P$126,'W42'!$O$128:$P$128,'W42'!$O$130:$P$130,'W42'!$O$132:$P$132),"")</f>
        <v/>
      </c>
    </row>
    <row r="53" spans="2:47" ht="16" customHeight="1">
      <c r="B53" s="63">
        <v>43</v>
      </c>
      <c r="C53" s="92">
        <v>45950</v>
      </c>
      <c r="D53" s="92">
        <v>45951</v>
      </c>
      <c r="E53" s="92">
        <v>45952</v>
      </c>
      <c r="F53" s="92">
        <v>45953</v>
      </c>
      <c r="G53" s="92">
        <v>45954</v>
      </c>
      <c r="H53" s="92">
        <v>45955</v>
      </c>
      <c r="I53" s="92">
        <v>45956</v>
      </c>
      <c r="J53" s="104" t="str">
        <f t="shared" si="1"/>
        <v>Woche 43 / 2025</v>
      </c>
      <c r="K53" s="104" t="str">
        <f t="shared" si="2"/>
        <v>20. Oktober 2025 bis 26. Oktober 2025</v>
      </c>
      <c r="L53" s="92" t="b">
        <f t="shared" ca="1" si="3"/>
        <v>0</v>
      </c>
      <c r="M53" s="1"/>
      <c r="N53" s="108"/>
      <c r="O53" s="109"/>
      <c r="P53" s="1"/>
      <c r="Q53" s="57" t="str">
        <f>IF(SUM('W43'!$I$18:$J$18,'W43'!$I$20:$J$20,'W43'!$I$22:$J$22,'W43'!$I$24:$J$24,'W43'!$I$26:$J$26,'W43'!$I$28:$J$28,'W43'!$I$30:$J$30)&lt;&gt;0,SUM('W43'!$I$18:$J$18,'W43'!$I$20:$J$20,'W43'!$I$22:$J$22,'W43'!$I$24:$J$24,'W43'!$I$26:$J$26,'W43'!$I$28:$J$28,'W43'!$I$30:$J$30),"")</f>
        <v/>
      </c>
      <c r="R53" s="57" t="str">
        <f>IF(SUM('W43'!$I$35:$J$35,'W43'!$I$37:$J$37,'W43'!$I$39:$J$39,'W43'!$I$41:$J$41,'W43'!$I$43:$J$43,'W43'!$I$45:$J$45,'W43'!$I$47:$J$47)&lt;&gt;0,SUM('W43'!$I$35:$J$35,'W43'!$I$37:$J$37,'W43'!$I$39:$J$39,'W43'!$I$41:$J$41,'W43'!$I$43:$J$43,'W43'!$I$45:$J$45,'W43'!$I$47:$J$47),"")</f>
        <v/>
      </c>
      <c r="S53" s="57" t="str">
        <f>IF(SUM('W43'!$I$52:$J$52,'W43'!$I$54:$J$54,'W43'!$I$56:$J$56,'W43'!$I$58:$J$58,'W43'!$I$60:$J$60,'W43'!$I$62:$J$62,'W43'!$I$64:$J$64)&lt;&gt;0,SUM('W43'!$I$52:$J$52,'W43'!$I$54:$J$54,'W43'!$I$56:$J$56,'W43'!$I$58:$J$58,'W43'!$I$60:$J$60,'W43'!$I$62:$J$62,'W43'!$I$64:$J$64),"")</f>
        <v/>
      </c>
      <c r="T53" s="57" t="str">
        <f>IF(SUM('W43'!$I$69:$J$69,'W43'!$I$71:$J$71,'W43'!$I$73:$J$73,'W43'!$I$75:$J$75,'W43'!$I$77:$J$77,'W43'!$I$79:$J$79,'W43'!$I$81:$J$81)&lt;&gt;0,SUM('W43'!$I$69:$J$69,'W43'!$I$71:$J$71,'W43'!$I$73:$J$73,'W43'!$I$75:$J$75,'W43'!$I$77:$J$77,'W43'!$I$79:$J$79,'W43'!$I$81:$J$81),"")</f>
        <v/>
      </c>
      <c r="U53" s="57" t="str">
        <f>IF(SUM('W43'!$I$86:$J$86,'W43'!$I$88:$J$88,'W43'!$I$90:$J$90,'W43'!$I$92:$J$92,'W43'!$I$94:$J$94,'W43'!$I$96:$J$96,'W43'!$I$98:$J$98)&lt;&gt;0,SUM('W43'!$I$86:$J$86,'W43'!$I$88:$J$88,'W43'!$I$90:$J$90,'W43'!$I$92:$J$92,'W43'!$I$94:$J$94,'W43'!$I$96:$J$96,'W43'!$I$98:$J$98),"")</f>
        <v/>
      </c>
      <c r="V53" s="57" t="str">
        <f>IF(SUM('W43'!$I$103:$J$103,'W43'!$I$105:$J$105,'W43'!$I$107:$J$107,'W43'!$I$109:$J$109,'W43'!$I$111:$J$111,'W43'!$I$113:$J$113,'W43'!$I$115:$J$115)&lt;&gt;0,SUM('W43'!$I$103:$J$103,'W43'!$I$105:$J$105,'W43'!$I$107:$J$107,'W43'!$I$109:$J$109,'W43'!$I$111:$J$111,'W43'!$I$113:$J$113,'W43'!$I$115:$J$115),"")</f>
        <v/>
      </c>
      <c r="W53" s="57" t="str">
        <f>IF(SUM('W43'!$I$120:$J$120,'W43'!$I$122:$J$122,'W43'!$I$124:$J$124,'W43'!$I$126:$J$126,'W43'!$I$128:$J$128,'W43'!$I$130:$J$130,'W43'!$I$132:$J$132)&lt;&gt;0,SUM('W43'!$I$120:$J$120,'W43'!$I$122:$J$122,'W43'!$I$124:$J$124,'W43'!$I$126:$J$126,'W43'!$I$128:$J$128,'W43'!$I$130:$J$130,'W43'!$I$132:$J$132),"")</f>
        <v/>
      </c>
      <c r="X53" s="1"/>
      <c r="Y53" s="57" t="str">
        <f>IF(SUM('W43'!$K$18:$L$18,'W43'!$K$20:$L$20,'W43'!$K$22:$L$22,'W43'!$K$24:$L$24,'W43'!$K$26:$L$26,'W43'!$K$28:$L$28,'W43'!$K$30:$L$30)&lt;&gt;0,SUM('W43'!$K$18:$L$18,'W43'!$K$20:$L$20,'W43'!$K$22:$L$22,'W43'!$K$24:$L$24,'W43'!$K$26:$L$26,'W43'!$K$28:$L$28,'W43'!$K$30:$L$30),"")</f>
        <v/>
      </c>
      <c r="Z53" s="57" t="str">
        <f>IF(SUM('W43'!$K$35:$L$35,'W43'!$K$37:$L$37,'W43'!$K$39:$L$39,'W43'!$K$41:$L$41,'W43'!$K$43:$L$43,'W43'!$K$45:$L$45,'W43'!$K$47:$L$47)&lt;&gt;0,SUM('W43'!$K$35:$L$35,'W43'!$K$37:$L$37,'W43'!$K$39:$L$39,'W43'!$K$41:$L$41,'W43'!$K$43:$L$43,'W43'!$K$45:$L$45,'W43'!$K$47:$L$47),"")</f>
        <v/>
      </c>
      <c r="AA53" s="57" t="str">
        <f>IF(SUM('W43'!$K$52:$L$52,'W43'!$K$54:$L$54,'W43'!$K$56:$L$56,'W43'!$K$58:$L$58,'W43'!$K$60:$L$60,'W43'!$K$62:$L$62,'W43'!$K$64:$L$64)&lt;&gt;0,SUM('W43'!$K$52:$L$52,'W43'!$K$54:$L$54,'W43'!$K$56:$L$56,'W43'!$K$58:$L$58,'W43'!$K$60:$L$60,'W43'!$K$62:$L$62,'W43'!$K$64:$L$64),"")</f>
        <v/>
      </c>
      <c r="AB53" s="57" t="str">
        <f>IF(SUM('W43'!$K$69:$L$69,'W43'!$K$71:$L$71,'W43'!$K$73:$L$73,'W43'!$K$75:$L$75,'W43'!$K$77:$L$77,'W43'!$K$79:$L$79,'W43'!$K$81:$L$81)&lt;&gt;0,SUM('W43'!$K$69:$L$69,'W43'!$K$71:$L$71,'W43'!$K$73:$L$73,'W43'!$K$75:$L$75,'W43'!$K$77:$L$77,'W43'!$K$79:$L$79,'W43'!$K$81:$L$81),"")</f>
        <v/>
      </c>
      <c r="AC53" s="57" t="str">
        <f>IF(SUM('W43'!$K$86:$L$86,'W43'!$K$88:$L$88,'W43'!$K$90:$L$90,'W43'!$K$92:$L$92,'W43'!$K$94:$L$94,'W43'!$K$96:$L$96,'W43'!$K$98:$L$98)&lt;&gt;0,SUM('W43'!$K$86:$L$86,'W43'!$K$88:$L$88,'W43'!$K$90:$L$90,'W43'!$K$92:$L$92,'W43'!$K$94:$L$94,'W43'!$K$96:$L$96,'W43'!$K$98:$L$98),"")</f>
        <v/>
      </c>
      <c r="AD53" s="57" t="str">
        <f>IF(SUM('W43'!$K$103:$L$103,'W43'!$K$105:$L$105,'W43'!$K$107:$L$107,'W43'!$K$109:$L$109,'W43'!$K$111:$L$111,'W43'!$K$113:$L$113,'W43'!$K$115:$L$115)&lt;&gt;0,SUM('W43'!$K$86:$L$86,'W43'!$K$88:$L$88,'W43'!$K$90:$L$90,'W43'!$K$92:$L$92,'W43'!$K$94:$L$94,'W43'!$K$96:$L$96,'W43'!$K$98:$L$98),"")</f>
        <v/>
      </c>
      <c r="AE53" s="57" t="str">
        <f>IF(SUM('W43'!$K$120:$L$120,'W43'!$K$122:$L$122,'W43'!$K$124:$L$124,'W43'!$K$126:$L$126,'W43'!$K$128:$L$128,'W43'!$K$130:$L$130,'W43'!$K$132:$L$132)&lt;&gt;0,SUM('W43'!$K$120:$L$120,'W43'!$K$122:$L$122,'W43'!$K$124:$L$124,'W43'!$K$126:$L$126,'W43'!$K$128:$L$128,'W43'!$K$130:$L$130,'W43'!$K$132:$L$132),"")</f>
        <v/>
      </c>
      <c r="AF53" s="1"/>
      <c r="AG53" s="57" t="str">
        <f>IF(SUM('W43'!$M$18:$N$18,'W43'!$M$20:$N$20,'W43'!$M$22:$N$22,'W43'!$M$24:$N$24,'W43'!$M$26:$N$26,'W43'!$M$28:$N$28,'W43'!$M$30:$N$30)&lt;&gt;0,SUM('W43'!$M$18:$N$18,'W43'!$M$20:$N$20,'W43'!$M$22:$N$22,'W43'!$M$24:$N$24,'W43'!$M$26:$N$26,'W43'!$M$28:$N$28,'W43'!$M$30:$N$30),"")</f>
        <v/>
      </c>
      <c r="AH53" s="57" t="str">
        <f>IF(SUM('W43'!$M$35:$N$35,'W43'!$M$37:$N$37,'W43'!$M$39:$N$39,'W43'!$M$41:$N$41,'W43'!$M$43:$N$43,'W43'!$M$45:$N$45,'W43'!$M$47:$N$47)&lt;&gt;0,SUM('W43'!$M$35:$N$35,'W43'!$M$37:$N$37,'W43'!$M$39:$N$39,'W43'!$M$41:$N$41,'W43'!$M$43:$N$43,'W43'!$M$45:$N$45,'W43'!$M$47:$N$47),"")</f>
        <v/>
      </c>
      <c r="AI53" s="57" t="str">
        <f>IF(SUM('W43'!$M$52:$N$52,'W43'!$M$54:$N$54,'W43'!$M$56:$N$56,'W43'!$M$58:$N$58,'W43'!$M$60:$N$60,'W43'!$M$62:$N$62,'W43'!$M$64:$N$64)&lt;&gt;0,SUM('W43'!$M$52:$N$52,'W43'!$M$54:$N$54,'W43'!$M$56:$N$56,'W43'!$M$58:$N$58,'W43'!$M$60:$N$60,'W43'!$M$62:$N$62,'W43'!$M$64:$N$64),"")</f>
        <v/>
      </c>
      <c r="AJ53" s="57" t="str">
        <f>IF(SUM('W43'!$M$69:$N$69,'W43'!$M$71:$N$71,'W43'!$M$73:$N$73,'W43'!$M$75:$N$75,'W43'!$M$77:$N$77,'W43'!$M$79:$N$79,'W43'!$M$81:$N$81)&lt;&gt;0,SUM('W43'!$M$69:$N$69,'W43'!$M$71:$N$71,'W43'!$M$73:$N$73,'W43'!$M$75:$N$75,'W43'!$M$77:$N$77,'W43'!$M$79:$N$79,'W43'!$M$81:$N$81),"")</f>
        <v/>
      </c>
      <c r="AK53" s="57" t="str">
        <f>IF(SUM('W43'!$M$86:$N$86,'W43'!$M$88:$N$88,'W43'!$M$90:$N$90,'W43'!$M$92:$N$92,'W43'!$M$94:$N$94,'W43'!$M$96:$N$96,'W43'!$M$98:$N$98)&lt;&gt;0,SUM('W43'!$M$86:$N$86,'W43'!$M$88:$N$88,'W43'!$M$90:$N$90,'W43'!$M$92:$N$92,'W43'!$M$94:$N$94,'W43'!$M$96:$N$96,'W43'!$M$98:$N$98),"")</f>
        <v/>
      </c>
      <c r="AL53" s="57" t="str">
        <f>IF(SUM('W43'!$M$103:$N$103,'W43'!$M$105:$N$105,'W43'!$M$107:$N$107,'W43'!$M$109:$N$109,'W43'!$M$111:$N$111,'W43'!$M$113:$N$113,'W43'!$M$115:$N$115)&lt;&gt;0,SUM('W43'!$M$103:$N$103,'W43'!$M$105:$N$105,'W43'!$M$107:$N$107,'W43'!$M$109:$N$109,'W43'!$M$111:$N$111,'W43'!$M$113:$N$113,'W43'!$M$115:$N$115),"")</f>
        <v/>
      </c>
      <c r="AM53" s="57" t="str">
        <f>IF(SUM('W43'!$M$120:$N$120,'W43'!$M$122:$N$122,'W43'!$M$124:$N$124,'W43'!$M$126:$N$126,'W43'!$M$128:$N$128,'W43'!$M$130:$N$130,'W43'!$M$132:$N$132)&lt;&gt;0,SUM('W43'!$M$120:$N$120,'W43'!$M$122:$N$122,'W43'!$M$124:$N$124,'W43'!$M$126:$N$126,'W43'!$M$128:$N$128,'W43'!$M$130:$N$130,'W43'!$M$132:$N$132),"")</f>
        <v/>
      </c>
      <c r="AN53" s="1"/>
      <c r="AO53" s="57" t="str">
        <f>IF(SUM('W43'!$O$18:$P$18,'W43'!$O$20:$P$20,'W43'!$O$22:$P$22,'W43'!$O$24:$P$24,'W43'!$O$26:$P$26,'W43'!$O$28:$P$28,'W43'!$O$30:$P$30)&lt;&gt;0,SUM('W43'!$O$18:$P$18,'W43'!$O$20:$P$20,'W43'!$O$22:$P$22,'W43'!$O$24:$P$24,'W43'!$O$26:$P$26,'W43'!$O$28:$P$28,'W43'!$O$30:$P$30),"")</f>
        <v/>
      </c>
      <c r="AP53" s="57" t="str">
        <f>IF(SUM('W43'!$O$35:$P$35,'W43'!$O$37:$P$37,'W43'!$O$39:$P$39,'W43'!$O$41:$P$41,'W43'!$O$43:$P$43,'W43'!$O$45:$P$45,'W43'!$O$47:$P$47)&lt;&gt;0,SUM('W43'!$O$35:$P$35,'W43'!$O$37:$P$37,'W43'!$O$39:$P$39,'W43'!$O$41:$P$41,'W43'!$O$43:$P$43,'W43'!$O$45:$P$45,'W43'!$O$47:$P$47),"")</f>
        <v/>
      </c>
      <c r="AQ53" s="57" t="str">
        <f>IF(SUM('W43'!$O$52:$P$52,'W43'!$O$54:$P$54,'W43'!$O$56:$P$56,'W43'!$O$58:$P$58,'W43'!$O$60:$P$60,'W43'!$O$62:$P$62,'W43'!$O$64:$P$64)&lt;&gt;0,SUM('W43'!$O$52:$P$52,'W43'!$O$54:$P$54,'W43'!$O$56:$P$56,'W43'!$O$58:$P$58,'W43'!$O$60:$P$60,'W43'!$O$62:$P$62,'W43'!$O$64:$P$64),"")</f>
        <v/>
      </c>
      <c r="AR53" s="57" t="str">
        <f>IF(SUM('W43'!$O$69:$P$69,'W43'!$O$71:$P$71,'W43'!$O$73:$P$73,'W43'!$O$75:$P$75,'W43'!$O$77:$P$77,'W43'!$O$79:$P$79,'W43'!$O$81:$P$81)&lt;&gt;0,SUM('W43'!$O$69:$P$69,'W43'!$O$71:$P$71,'W43'!$O$73:$P$73,'W43'!$O$75:$P$75,'W43'!$O$77:$P$77,'W43'!$O$79:$P$79,'W43'!$O$81:$P$81),"")</f>
        <v/>
      </c>
      <c r="AS53" s="57" t="str">
        <f>IF(SUM('W43'!$O$86:$P$86,'W43'!$O$88:$P$88,'W43'!$O$90:$P$90,'W43'!$O$92:$P$92,'W43'!$O$94:$P$94,'W43'!$O$96:$P$96,'W43'!$O$98:$P$98)&lt;&gt;0,SUM('W43'!$O$86:$P$86,'W43'!$O$88:$P$88,'W43'!$O$90:$P$90,'W43'!$O$92:$P$92,'W43'!$O$94:$P$94,'W43'!$O$96:$P$96,'W43'!$O$98:$P$98),"")</f>
        <v/>
      </c>
      <c r="AT53" s="57" t="str">
        <f>IF(SUM('W43'!$M$103:$N$103,'W43'!$M$105:$N$105,'W43'!$M$107:$N$107,'W43'!$M$109:$N$109,'W43'!$M$111:$N$111,'W43'!$M$113:$N$113,'W43'!$M$115:$N$115)&lt;&gt;0,SUM('W43'!$M$103:$N$103,'W43'!$M$105:$N$105,'W43'!$M$107:$N$107,'W43'!$M$109:$N$109,'W43'!$M$111:$N$111,'W43'!$M$113:$N$113,'W43'!$M$115:$N$115),"")</f>
        <v/>
      </c>
      <c r="AU53" s="57" t="str">
        <f>IF(SUM('W43'!$O$120:$P$120,'W43'!$O$122:$P$122,'W43'!$O$124:$P$124,'W43'!$O$126:$P$126,'W43'!$O$128:$P$128,'W43'!$O$130:$P$130,'W43'!$O$132:$P$132)&lt;&gt;0,SUM('W43'!$O$120:$P$120,'W43'!$O$122:$P$122,'W43'!$O$124:$P$124,'W43'!$O$126:$P$126,'W43'!$O$128:$P$128,'W43'!$O$130:$P$130,'W43'!$O$132:$P$132),"")</f>
        <v/>
      </c>
    </row>
    <row r="54" spans="2:47" ht="16" customHeight="1">
      <c r="B54" s="63">
        <v>44</v>
      </c>
      <c r="C54" s="92">
        <v>45957</v>
      </c>
      <c r="D54" s="92">
        <v>45958</v>
      </c>
      <c r="E54" s="92">
        <v>45959</v>
      </c>
      <c r="F54" s="92">
        <v>45960</v>
      </c>
      <c r="G54" s="92">
        <v>45961</v>
      </c>
      <c r="H54" s="92">
        <v>45962</v>
      </c>
      <c r="I54" s="92">
        <v>45963</v>
      </c>
      <c r="J54" s="104" t="str">
        <f t="shared" si="1"/>
        <v>Woche 44 / 2025</v>
      </c>
      <c r="K54" s="104" t="str">
        <f t="shared" si="2"/>
        <v>27. Oktober 2025 bis 2. November 2025</v>
      </c>
      <c r="L54" s="92" t="b">
        <f t="shared" ca="1" si="3"/>
        <v>0</v>
      </c>
      <c r="M54" s="1"/>
      <c r="N54" s="108"/>
      <c r="O54" s="109"/>
      <c r="P54" s="1"/>
      <c r="Q54" s="57" t="str">
        <f>IF(SUM('W44'!$I$18:$J$18,'W44'!$I$20:$J$20,'W44'!$I$22:$J$22,'W44'!$I$24:$J$24,'W44'!$I$26:$J$26,'W44'!$I$28:$J$28,'W44'!$I$30:$J$30)&lt;&gt;0,SUM('W44'!$I$18:$J$18,'W44'!$I$20:$J$20,'W44'!$I$22:$J$22,'W44'!$I$24:$J$24,'W44'!$I$26:$J$26,'W44'!$I$28:$J$28,'W44'!$I$30:$J$30),"")</f>
        <v/>
      </c>
      <c r="R54" s="57" t="str">
        <f>IF(SUM('W44'!$I$35:$J$35,'W44'!$I$37:$J$37,'W44'!$I$39:$J$39,'W44'!$I$41:$J$41,'W44'!$I$43:$J$43,'W44'!$I$45:$J$45,'W44'!$I$47:$J$47)&lt;&gt;0,SUM('W44'!$I$35:$J$35,'W44'!$I$37:$J$37,'W44'!$I$39:$J$39,'W44'!$I$41:$J$41,'W44'!$I$43:$J$43,'W44'!$I$45:$J$45,'W44'!$I$47:$J$47),"")</f>
        <v/>
      </c>
      <c r="S54" s="57" t="str">
        <f>IF(SUM('W44'!$I$52:$J$52,'W44'!$I$54:$J$54,'W44'!$I$56:$J$56,'W44'!$I$58:$J$58,'W44'!$I$60:$J$60,'W44'!$I$62:$J$62,'W44'!$I$64:$J$64)&lt;&gt;0,SUM('W44'!$I$52:$J$52,'W44'!$I$54:$J$54,'W44'!$I$56:$J$56,'W44'!$I$58:$J$58,'W44'!$I$60:$J$60,'W44'!$I$62:$J$62,'W44'!$I$64:$J$64),"")</f>
        <v/>
      </c>
      <c r="T54" s="57" t="str">
        <f>IF(SUM('W44'!$I$69:$J$69,'W44'!$I$71:$J$71,'W44'!$I$73:$J$73,'W44'!$I$75:$J$75,'W44'!$I$77:$J$77,'W44'!$I$79:$J$79,'W44'!$I$81:$J$81)&lt;&gt;0,SUM('W44'!$I$69:$J$69,'W44'!$I$71:$J$71,'W44'!$I$73:$J$73,'W44'!$I$75:$J$75,'W44'!$I$77:$J$77,'W44'!$I$79:$J$79,'W44'!$I$81:$J$81),"")</f>
        <v/>
      </c>
      <c r="U54" s="57" t="str">
        <f>IF(SUM('W44'!$I$86:$J$86,'W44'!$I$88:$J$88,'W44'!$I$90:$J$90,'W44'!$I$92:$J$92,'W44'!$I$94:$J$94,'W44'!$I$96:$J$96,'W44'!$I$98:$J$98)&lt;&gt;0,SUM('W44'!$I$86:$J$86,'W44'!$I$88:$J$88,'W44'!$I$90:$J$90,'W44'!$I$92:$J$92,'W44'!$I$94:$J$94,'W44'!$I$96:$J$96,'W44'!$I$98:$J$98),"")</f>
        <v/>
      </c>
      <c r="V54" s="57" t="str">
        <f>IF(SUM('W44'!$I$103:$J$103,'W44'!$I$105:$J$105,'W44'!$I$107:$J$107,'W44'!$I$109:$J$109,'W44'!$I$111:$J$111,'W44'!$I$113:$J$113,'W44'!$I$115:$J$115)&lt;&gt;0,SUM('W44'!$I$103:$J$103,'W44'!$I$105:$J$105,'W44'!$I$107:$J$107,'W44'!$I$109:$J$109,'W44'!$I$111:$J$111,'W44'!$I$113:$J$113,'W44'!$I$115:$J$115),"")</f>
        <v/>
      </c>
      <c r="W54" s="57" t="str">
        <f>IF(SUM('W44'!$I$120:$J$120,'W44'!$I$122:$J$122,'W44'!$I$124:$J$124,'W44'!$I$126:$J$126,'W44'!$I$128:$J$128,'W44'!$I$130:$J$130,'W44'!$I$132:$J$132)&lt;&gt;0,SUM('W44'!$I$120:$J$120,'W44'!$I$122:$J$122,'W44'!$I$124:$J$124,'W44'!$I$126:$J$126,'W44'!$I$128:$J$128,'W44'!$I$130:$J$130,'W44'!$I$132:$J$132),"")</f>
        <v/>
      </c>
      <c r="X54" s="1"/>
      <c r="Y54" s="57" t="str">
        <f>IF(SUM('W44'!$K$18:$L$18,'W44'!$K$20:$L$20,'W44'!$K$22:$L$22,'W44'!$K$24:$L$24,'W44'!$K$26:$L$26,'W44'!$K$28:$L$28,'W44'!$K$30:$L$30)&lt;&gt;0,SUM('W44'!$K$18:$L$18,'W44'!$K$20:$L$20,'W44'!$K$22:$L$22,'W44'!$K$24:$L$24,'W44'!$K$26:$L$26,'W44'!$K$28:$L$28,'W44'!$K$30:$L$30),"")</f>
        <v/>
      </c>
      <c r="Z54" s="57" t="str">
        <f>IF(SUM('W44'!$K$35:$L$35,'W44'!$K$37:$L$37,'W44'!$K$39:$L$39,'W44'!$K$41:$L$41,'W44'!$K$43:$L$43,'W44'!$K$45:$L$45,'W44'!$K$47:$L$47)&lt;&gt;0,SUM('W44'!$K$35:$L$35,'W44'!$K$37:$L$37,'W44'!$K$39:$L$39,'W44'!$K$41:$L$41,'W44'!$K$43:$L$43,'W44'!$K$45:$L$45,'W44'!$K$47:$L$47),"")</f>
        <v/>
      </c>
      <c r="AA54" s="57" t="str">
        <f>IF(SUM('W44'!$K$52:$L$52,'W44'!$K$54:$L$54,'W44'!$K$56:$L$56,'W44'!$K$58:$L$58,'W44'!$K$60:$L$60,'W44'!$K$62:$L$62,'W44'!$K$64:$L$64)&lt;&gt;0,SUM('W44'!$K$52:$L$52,'W44'!$K$54:$L$54,'W44'!$K$56:$L$56,'W44'!$K$58:$L$58,'W44'!$K$60:$L$60,'W44'!$K$62:$L$62,'W44'!$K$64:$L$64),"")</f>
        <v/>
      </c>
      <c r="AB54" s="57" t="str">
        <f>IF(SUM('W44'!$K$69:$L$69,'W44'!$K$71:$L$71,'W44'!$K$73:$L$73,'W44'!$K$75:$L$75,'W44'!$K$77:$L$77,'W44'!$K$79:$L$79,'W44'!$K$81:$L$81)&lt;&gt;0,SUM('W44'!$K$69:$L$69,'W44'!$K$71:$L$71,'W44'!$K$73:$L$73,'W44'!$K$75:$L$75,'W44'!$K$77:$L$77,'W44'!$K$79:$L$79,'W44'!$K$81:$L$81),"")</f>
        <v/>
      </c>
      <c r="AC54" s="57" t="str">
        <f>IF(SUM('W44'!$K$86:$L$86,'W44'!$K$88:$L$88,'W44'!$K$90:$L$90,'W44'!$K$92:$L$92,'W44'!$K$94:$L$94,'W44'!$K$96:$L$96,'W44'!$K$98:$L$98)&lt;&gt;0,SUM('W44'!$K$86:$L$86,'W44'!$K$88:$L$88,'W44'!$K$90:$L$90,'W44'!$K$92:$L$92,'W44'!$K$94:$L$94,'W44'!$K$96:$L$96,'W44'!$K$98:$L$98),"")</f>
        <v/>
      </c>
      <c r="AD54" s="57" t="str">
        <f>IF(SUM('W44'!$K$103:$L$103,'W44'!$K$105:$L$105,'W44'!$K$107:$L$107,'W44'!$K$109:$L$109,'W44'!$K$111:$L$111,'W44'!$K$113:$L$113,'W44'!$K$115:$L$115)&lt;&gt;0,SUM('W44'!$K$86:$L$86,'W44'!$K$88:$L$88,'W44'!$K$90:$L$90,'W44'!$K$92:$L$92,'W44'!$K$94:$L$94,'W44'!$K$96:$L$96,'W44'!$K$98:$L$98),"")</f>
        <v/>
      </c>
      <c r="AE54" s="57" t="str">
        <f>IF(SUM('W44'!$K$120:$L$120,'W44'!$K$122:$L$122,'W44'!$K$124:$L$124,'W44'!$K$126:$L$126,'W44'!$K$128:$L$128,'W44'!$K$130:$L$130,'W44'!$K$132:$L$132)&lt;&gt;0,SUM('W44'!$K$120:$L$120,'W44'!$K$122:$L$122,'W44'!$K$124:$L$124,'W44'!$K$126:$L$126,'W44'!$K$128:$L$128,'W44'!$K$130:$L$130,'W44'!$K$132:$L$132),"")</f>
        <v/>
      </c>
      <c r="AF54" s="1"/>
      <c r="AG54" s="57" t="str">
        <f>IF(SUM('W44'!$M$18:$N$18,'W44'!$M$20:$N$20,'W44'!$M$22:$N$22,'W44'!$M$24:$N$24,'W44'!$M$26:$N$26,'W44'!$M$28:$N$28,'W44'!$M$30:$N$30)&lt;&gt;0,SUM('W44'!$M$18:$N$18,'W44'!$M$20:$N$20,'W44'!$M$22:$N$22,'W44'!$M$24:$N$24,'W44'!$M$26:$N$26,'W44'!$M$28:$N$28,'W44'!$M$30:$N$30),"")</f>
        <v/>
      </c>
      <c r="AH54" s="57" t="str">
        <f>IF(SUM('W44'!$M$35:$N$35,'W44'!$M$37:$N$37,'W44'!$M$39:$N$39,'W44'!$M$41:$N$41,'W44'!$M$43:$N$43,'W44'!$M$45:$N$45,'W44'!$M$47:$N$47)&lt;&gt;0,SUM('W44'!$M$35:$N$35,'W44'!$M$37:$N$37,'W44'!$M$39:$N$39,'W44'!$M$41:$N$41,'W44'!$M$43:$N$43,'W44'!$M$45:$N$45,'W44'!$M$47:$N$47),"")</f>
        <v/>
      </c>
      <c r="AI54" s="57" t="str">
        <f>IF(SUM('W44'!$M$52:$N$52,'W44'!$M$54:$N$54,'W44'!$M$56:$N$56,'W44'!$M$58:$N$58,'W44'!$M$60:$N$60,'W44'!$M$62:$N$62,'W44'!$M$64:$N$64)&lt;&gt;0,SUM('W44'!$M$52:$N$52,'W44'!$M$54:$N$54,'W44'!$M$56:$N$56,'W44'!$M$58:$N$58,'W44'!$M$60:$N$60,'W44'!$M$62:$N$62,'W44'!$M$64:$N$64),"")</f>
        <v/>
      </c>
      <c r="AJ54" s="57" t="str">
        <f>IF(SUM('W44'!$M$69:$N$69,'W44'!$M$71:$N$71,'W44'!$M$73:$N$73,'W44'!$M$75:$N$75,'W44'!$M$77:$N$77,'W44'!$M$79:$N$79,'W44'!$M$81:$N$81)&lt;&gt;0,SUM('W44'!$M$69:$N$69,'W44'!$M$71:$N$71,'W44'!$M$73:$N$73,'W44'!$M$75:$N$75,'W44'!$M$77:$N$77,'W44'!$M$79:$N$79,'W44'!$M$81:$N$81),"")</f>
        <v/>
      </c>
      <c r="AK54" s="57" t="str">
        <f>IF(SUM('W44'!$M$86:$N$86,'W44'!$M$88:$N$88,'W44'!$M$90:$N$90,'W44'!$M$92:$N$92,'W44'!$M$94:$N$94,'W44'!$M$96:$N$96,'W44'!$M$98:$N$98)&lt;&gt;0,SUM('W44'!$M$86:$N$86,'W44'!$M$88:$N$88,'W44'!$M$90:$N$90,'W44'!$M$92:$N$92,'W44'!$M$94:$N$94,'W44'!$M$96:$N$96,'W44'!$M$98:$N$98),"")</f>
        <v/>
      </c>
      <c r="AL54" s="57" t="str">
        <f>IF(SUM('W44'!$M$103:$N$103,'W44'!$M$105:$N$105,'W44'!$M$107:$N$107,'W44'!$M$109:$N$109,'W44'!$M$111:$N$111,'W44'!$M$113:$N$113,'W44'!$M$115:$N$115)&lt;&gt;0,SUM('W44'!$M$103:$N$103,'W44'!$M$105:$N$105,'W44'!$M$107:$N$107,'W44'!$M$109:$N$109,'W44'!$M$111:$N$111,'W44'!$M$113:$N$113,'W44'!$M$115:$N$115),"")</f>
        <v/>
      </c>
      <c r="AM54" s="57" t="str">
        <f>IF(SUM('W44'!$M$120:$N$120,'W44'!$M$122:$N$122,'W44'!$M$124:$N$124,'W44'!$M$126:$N$126,'W44'!$M$128:$N$128,'W44'!$M$130:$N$130,'W44'!$M$132:$N$132)&lt;&gt;0,SUM('W44'!$M$120:$N$120,'W44'!$M$122:$N$122,'W44'!$M$124:$N$124,'W44'!$M$126:$N$126,'W44'!$M$128:$N$128,'W44'!$M$130:$N$130,'W44'!$M$132:$N$132),"")</f>
        <v/>
      </c>
      <c r="AN54" s="1"/>
      <c r="AO54" s="57" t="str">
        <f>IF(SUM('W44'!$O$18:$P$18,'W44'!$O$20:$P$20,'W44'!$O$22:$P$22,'W44'!$O$24:$P$24,'W44'!$O$26:$P$26,'W44'!$O$28:$P$28,'W44'!$O$30:$P$30)&lt;&gt;0,SUM('W44'!$O$18:$P$18,'W44'!$O$20:$P$20,'W44'!$O$22:$P$22,'W44'!$O$24:$P$24,'W44'!$O$26:$P$26,'W44'!$O$28:$P$28,'W44'!$O$30:$P$30),"")</f>
        <v/>
      </c>
      <c r="AP54" s="57" t="str">
        <f>IF(SUM('W44'!$O$35:$P$35,'W44'!$O$37:$P$37,'W44'!$O$39:$P$39,'W44'!$O$41:$P$41,'W44'!$O$43:$P$43,'W44'!$O$45:$P$45,'W44'!$O$47:$P$47)&lt;&gt;0,SUM('W44'!$O$35:$P$35,'W44'!$O$37:$P$37,'W44'!$O$39:$P$39,'W44'!$O$41:$P$41,'W44'!$O$43:$P$43,'W44'!$O$45:$P$45,'W44'!$O$47:$P$47),"")</f>
        <v/>
      </c>
      <c r="AQ54" s="57" t="str">
        <f>IF(SUM('W44'!$O$52:$P$52,'W44'!$O$54:$P$54,'W44'!$O$56:$P$56,'W44'!$O$58:$P$58,'W44'!$O$60:$P$60,'W44'!$O$62:$P$62,'W44'!$O$64:$P$64)&lt;&gt;0,SUM('W44'!$O$52:$P$52,'W44'!$O$54:$P$54,'W44'!$O$56:$P$56,'W44'!$O$58:$P$58,'W44'!$O$60:$P$60,'W44'!$O$62:$P$62,'W44'!$O$64:$P$64),"")</f>
        <v/>
      </c>
      <c r="AR54" s="57" t="str">
        <f>IF(SUM('W44'!$O$69:$P$69,'W44'!$O$71:$P$71,'W44'!$O$73:$P$73,'W44'!$O$75:$P$75,'W44'!$O$77:$P$77,'W44'!$O$79:$P$79,'W44'!$O$81:$P$81)&lt;&gt;0,SUM('W44'!$O$69:$P$69,'W44'!$O$71:$P$71,'W44'!$O$73:$P$73,'W44'!$O$75:$P$75,'W44'!$O$77:$P$77,'W44'!$O$79:$P$79,'W44'!$O$81:$P$81),"")</f>
        <v/>
      </c>
      <c r="AS54" s="57" t="str">
        <f>IF(SUM('W44'!$O$86:$P$86,'W44'!$O$88:$P$88,'W44'!$O$90:$P$90,'W44'!$O$92:$P$92,'W44'!$O$94:$P$94,'W44'!$O$96:$P$96,'W44'!$O$98:$P$98)&lt;&gt;0,SUM('W44'!$O$86:$P$86,'W44'!$O$88:$P$88,'W44'!$O$90:$P$90,'W44'!$O$92:$P$92,'W44'!$O$94:$P$94,'W44'!$O$96:$P$96,'W44'!$O$98:$P$98),"")</f>
        <v/>
      </c>
      <c r="AT54" s="57" t="str">
        <f>IF(SUM('W44'!$M$103:$N$103,'W44'!$M$105:$N$105,'W44'!$M$107:$N$107,'W44'!$M$109:$N$109,'W44'!$M$111:$N$111,'W44'!$M$113:$N$113,'W44'!$M$115:$N$115)&lt;&gt;0,SUM('W44'!$M$103:$N$103,'W44'!$M$105:$N$105,'W44'!$M$107:$N$107,'W44'!$M$109:$N$109,'W44'!$M$111:$N$111,'W44'!$M$113:$N$113,'W44'!$M$115:$N$115),"")</f>
        <v/>
      </c>
      <c r="AU54" s="57" t="str">
        <f>IF(SUM('W44'!$O$120:$P$120,'W44'!$O$122:$P$122,'W44'!$O$124:$P$124,'W44'!$O$126:$P$126,'W44'!$O$128:$P$128,'W44'!$O$130:$P$130,'W44'!$O$132:$P$132)&lt;&gt;0,SUM('W44'!$O$120:$P$120,'W44'!$O$122:$P$122,'W44'!$O$124:$P$124,'W44'!$O$126:$P$126,'W44'!$O$128:$P$128,'W44'!$O$130:$P$130,'W44'!$O$132:$P$132),"")</f>
        <v/>
      </c>
    </row>
    <row r="55" spans="2:47" ht="16" customHeight="1">
      <c r="B55" s="63">
        <v>45</v>
      </c>
      <c r="C55" s="92">
        <v>45964</v>
      </c>
      <c r="D55" s="92">
        <v>45965</v>
      </c>
      <c r="E55" s="92">
        <v>45966</v>
      </c>
      <c r="F55" s="92">
        <v>45967</v>
      </c>
      <c r="G55" s="92">
        <v>45968</v>
      </c>
      <c r="H55" s="92">
        <v>45969</v>
      </c>
      <c r="I55" s="92">
        <v>45970</v>
      </c>
      <c r="J55" s="104" t="str">
        <f t="shared" si="1"/>
        <v>Woche 45 / 2025</v>
      </c>
      <c r="K55" s="104" t="str">
        <f t="shared" si="2"/>
        <v>3. November 2025 bis 9. November 2025</v>
      </c>
      <c r="L55" s="92" t="b">
        <f t="shared" ca="1" si="3"/>
        <v>0</v>
      </c>
      <c r="M55" s="1"/>
      <c r="N55" s="108"/>
      <c r="O55" s="109"/>
      <c r="P55" s="1"/>
      <c r="Q55" s="57" t="str">
        <f>IF(SUM('W45'!$I$18:$J$18,'W45'!$I$20:$J$20,'W45'!$I$22:$J$22,'W45'!$I$24:$J$24,'W45'!$I$26:$J$26,'W45'!$I$28:$J$28,'W45'!$I$30:$J$30)&lt;&gt;0,SUM('W45'!$I$18:$J$18,'W45'!$I$20:$J$20,'W45'!$I$22:$J$22,'W45'!$I$24:$J$24,'W45'!$I$26:$J$26,'W45'!$I$28:$J$28,'W45'!$I$30:$J$30),"")</f>
        <v/>
      </c>
      <c r="R55" s="57" t="str">
        <f>IF(SUM('W45'!$I$35:$J$35,'W45'!$I$37:$J$37,'W45'!$I$39:$J$39,'W45'!$I$41:$J$41,'W45'!$I$43:$J$43,'W45'!$I$45:$J$45,'W45'!$I$47:$J$47)&lt;&gt;0,SUM('W45'!$I$35:$J$35,'W45'!$I$37:$J$37,'W45'!$I$39:$J$39,'W45'!$I$41:$J$41,'W45'!$I$43:$J$43,'W45'!$I$45:$J$45,'W45'!$I$47:$J$47),"")</f>
        <v/>
      </c>
      <c r="S55" s="57" t="str">
        <f>IF(SUM('W45'!$I$52:$J$52,'W45'!$I$54:$J$54,'W45'!$I$56:$J$56,'W45'!$I$58:$J$58,'W45'!$I$60:$J$60,'W45'!$I$62:$J$62,'W45'!$I$64:$J$64)&lt;&gt;0,SUM('W45'!$I$52:$J$52,'W45'!$I$54:$J$54,'W45'!$I$56:$J$56,'W45'!$I$58:$J$58,'W45'!$I$60:$J$60,'W45'!$I$62:$J$62,'W45'!$I$64:$J$64),"")</f>
        <v/>
      </c>
      <c r="T55" s="57" t="str">
        <f>IF(SUM('W45'!$I$69:$J$69,'W45'!$I$71:$J$71,'W45'!$I$73:$J$73,'W45'!$I$75:$J$75,'W45'!$I$77:$J$77,'W45'!$I$79:$J$79,'W45'!$I$81:$J$81)&lt;&gt;0,SUM('W45'!$I$69:$J$69,'W45'!$I$71:$J$71,'W45'!$I$73:$J$73,'W45'!$I$75:$J$75,'W45'!$I$77:$J$77,'W45'!$I$79:$J$79,'W45'!$I$81:$J$81),"")</f>
        <v/>
      </c>
      <c r="U55" s="57" t="str">
        <f>IF(SUM('W45'!$I$86:$J$86,'W45'!$I$88:$J$88,'W45'!$I$90:$J$90,'W45'!$I$92:$J$92,'W45'!$I$94:$J$94,'W45'!$I$96:$J$96,'W45'!$I$98:$J$98)&lt;&gt;0,SUM('W45'!$I$86:$J$86,'W45'!$I$88:$J$88,'W45'!$I$90:$J$90,'W45'!$I$92:$J$92,'W45'!$I$94:$J$94,'W45'!$I$96:$J$96,'W45'!$I$98:$J$98),"")</f>
        <v/>
      </c>
      <c r="V55" s="57" t="str">
        <f>IF(SUM('W45'!$I$103:$J$103,'W45'!$I$105:$J$105,'W45'!$I$107:$J$107,'W45'!$I$109:$J$109,'W45'!$I$111:$J$111,'W45'!$I$113:$J$113,'W45'!$I$115:$J$115)&lt;&gt;0,SUM('W45'!$I$103:$J$103,'W45'!$I$105:$J$105,'W45'!$I$107:$J$107,'W45'!$I$109:$J$109,'W45'!$I$111:$J$111,'W45'!$I$113:$J$113,'W45'!$I$115:$J$115),"")</f>
        <v/>
      </c>
      <c r="W55" s="57" t="str">
        <f>IF(SUM('W45'!$I$120:$J$120,'W45'!$I$122:$J$122,'W45'!$I$124:$J$124,'W45'!$I$126:$J$126,'W45'!$I$128:$J$128,'W45'!$I$130:$J$130,'W45'!$I$132:$J$132)&lt;&gt;0,SUM('W45'!$I$120:$J$120,'W45'!$I$122:$J$122,'W45'!$I$124:$J$124,'W45'!$I$126:$J$126,'W45'!$I$128:$J$128,'W45'!$I$130:$J$130,'W45'!$I$132:$J$132),"")</f>
        <v/>
      </c>
      <c r="X55" s="1"/>
      <c r="Y55" s="57" t="str">
        <f>IF(SUM('W45'!$K$18:$L$18,'W45'!$K$20:$L$20,'W45'!$K$22:$L$22,'W45'!$K$24:$L$24,'W45'!$K$26:$L$26,'W45'!$K$28:$L$28,'W45'!$K$30:$L$30)&lt;&gt;0,SUM('W45'!$K$18:$L$18,'W45'!$K$20:$L$20,'W45'!$K$22:$L$22,'W45'!$K$24:$L$24,'W45'!$K$26:$L$26,'W45'!$K$28:$L$28,'W45'!$K$30:$L$30),"")</f>
        <v/>
      </c>
      <c r="Z55" s="57" t="str">
        <f>IF(SUM('W45'!$K$35:$L$35,'W45'!$K$37:$L$37,'W45'!$K$39:$L$39,'W45'!$K$41:$L$41,'W45'!$K$43:$L$43,'W45'!$K$45:$L$45,'W45'!$K$47:$L$47)&lt;&gt;0,SUM('W45'!$K$35:$L$35,'W45'!$K$37:$L$37,'W45'!$K$39:$L$39,'W45'!$K$41:$L$41,'W45'!$K$43:$L$43,'W45'!$K$45:$L$45,'W45'!$K$47:$L$47),"")</f>
        <v/>
      </c>
      <c r="AA55" s="57" t="str">
        <f>IF(SUM('W45'!$K$52:$L$52,'W45'!$K$54:$L$54,'W45'!$K$56:$L$56,'W45'!$K$58:$L$58,'W45'!$K$60:$L$60,'W45'!$K$62:$L$62,'W45'!$K$64:$L$64)&lt;&gt;0,SUM('W45'!$K$52:$L$52,'W45'!$K$54:$L$54,'W45'!$K$56:$L$56,'W45'!$K$58:$L$58,'W45'!$K$60:$L$60,'W45'!$K$62:$L$62,'W45'!$K$64:$L$64),"")</f>
        <v/>
      </c>
      <c r="AB55" s="57" t="str">
        <f>IF(SUM('W45'!$K$69:$L$69,'W45'!$K$71:$L$71,'W45'!$K$73:$L$73,'W45'!$K$75:$L$75,'W45'!$K$77:$L$77,'W45'!$K$79:$L$79,'W45'!$K$81:$L$81)&lt;&gt;0,SUM('W45'!$K$69:$L$69,'W45'!$K$71:$L$71,'W45'!$K$73:$L$73,'W45'!$K$75:$L$75,'W45'!$K$77:$L$77,'W45'!$K$79:$L$79,'W45'!$K$81:$L$81),"")</f>
        <v/>
      </c>
      <c r="AC55" s="57" t="str">
        <f>IF(SUM('W45'!$K$86:$L$86,'W45'!$K$88:$L$88,'W45'!$K$90:$L$90,'W45'!$K$92:$L$92,'W45'!$K$94:$L$94,'W45'!$K$96:$L$96,'W45'!$K$98:$L$98)&lt;&gt;0,SUM('W45'!$K$86:$L$86,'W45'!$K$88:$L$88,'W45'!$K$90:$L$90,'W45'!$K$92:$L$92,'W45'!$K$94:$L$94,'W45'!$K$96:$L$96,'W45'!$K$98:$L$98),"")</f>
        <v/>
      </c>
      <c r="AD55" s="57" t="str">
        <f>IF(SUM('W45'!$K$103:$L$103,'W45'!$K$105:$L$105,'W45'!$K$107:$L$107,'W45'!$K$109:$L$109,'W45'!$K$111:$L$111,'W45'!$K$113:$L$113,'W45'!$K$115:$L$115)&lt;&gt;0,SUM('W45'!$K$86:$L$86,'W45'!$K$88:$L$88,'W45'!$K$90:$L$90,'W45'!$K$92:$L$92,'W45'!$K$94:$L$94,'W45'!$K$96:$L$96,'W45'!$K$98:$L$98),"")</f>
        <v/>
      </c>
      <c r="AE55" s="57" t="str">
        <f>IF(SUM('W45'!$K$120:$L$120,'W45'!$K$122:$L$122,'W45'!$K$124:$L$124,'W45'!$K$126:$L$126,'W45'!$K$128:$L$128,'W45'!$K$130:$L$130,'W45'!$K$132:$L$132)&lt;&gt;0,SUM('W45'!$K$120:$L$120,'W45'!$K$122:$L$122,'W45'!$K$124:$L$124,'W45'!$K$126:$L$126,'W45'!$K$128:$L$128,'W45'!$K$130:$L$130,'W45'!$K$132:$L$132),"")</f>
        <v/>
      </c>
      <c r="AF55" s="1"/>
      <c r="AG55" s="57" t="str">
        <f>IF(SUM('W45'!$M$18:$N$18,'W45'!$M$20:$N$20,'W45'!$M$22:$N$22,'W45'!$M$24:$N$24,'W45'!$M$26:$N$26,'W45'!$M$28:$N$28,'W45'!$M$30:$N$30)&lt;&gt;0,SUM('W45'!$M$18:$N$18,'W45'!$M$20:$N$20,'W45'!$M$22:$N$22,'W45'!$M$24:$N$24,'W45'!$M$26:$N$26,'W45'!$M$28:$N$28,'W45'!$M$30:$N$30),"")</f>
        <v/>
      </c>
      <c r="AH55" s="57" t="str">
        <f>IF(SUM('W45'!$M$35:$N$35,'W45'!$M$37:$N$37,'W45'!$M$39:$N$39,'W45'!$M$41:$N$41,'W45'!$M$43:$N$43,'W45'!$M$45:$N$45,'W45'!$M$47:$N$47)&lt;&gt;0,SUM('W45'!$M$35:$N$35,'W45'!$M$37:$N$37,'W45'!$M$39:$N$39,'W45'!$M$41:$N$41,'W45'!$M$43:$N$43,'W45'!$M$45:$N$45,'W45'!$M$47:$N$47),"")</f>
        <v/>
      </c>
      <c r="AI55" s="57" t="str">
        <f>IF(SUM('W45'!$M$52:$N$52,'W45'!$M$54:$N$54,'W45'!$M$56:$N$56,'W45'!$M$58:$N$58,'W45'!$M$60:$N$60,'W45'!$M$62:$N$62,'W45'!$M$64:$N$64)&lt;&gt;0,SUM('W45'!$M$52:$N$52,'W45'!$M$54:$N$54,'W45'!$M$56:$N$56,'W45'!$M$58:$N$58,'W45'!$M$60:$N$60,'W45'!$M$62:$N$62,'W45'!$M$64:$N$64),"")</f>
        <v/>
      </c>
      <c r="AJ55" s="57" t="str">
        <f>IF(SUM('W45'!$M$69:$N$69,'W45'!$M$71:$N$71,'W45'!$M$73:$N$73,'W45'!$M$75:$N$75,'W45'!$M$77:$N$77,'W45'!$M$79:$N$79,'W45'!$M$81:$N$81)&lt;&gt;0,SUM('W45'!$M$69:$N$69,'W45'!$M$71:$N$71,'W45'!$M$73:$N$73,'W45'!$M$75:$N$75,'W45'!$M$77:$N$77,'W45'!$M$79:$N$79,'W45'!$M$81:$N$81),"")</f>
        <v/>
      </c>
      <c r="AK55" s="57" t="str">
        <f>IF(SUM('W45'!$M$86:$N$86,'W45'!$M$88:$N$88,'W45'!$M$90:$N$90,'W45'!$M$92:$N$92,'W45'!$M$94:$N$94,'W45'!$M$96:$N$96,'W45'!$M$98:$N$98)&lt;&gt;0,SUM('W45'!$M$86:$N$86,'W45'!$M$88:$N$88,'W45'!$M$90:$N$90,'W45'!$M$92:$N$92,'W45'!$M$94:$N$94,'W45'!$M$96:$N$96,'W45'!$M$98:$N$98),"")</f>
        <v/>
      </c>
      <c r="AL55" s="57" t="str">
        <f>IF(SUM('W45'!$M$103:$N$103,'W45'!$M$105:$N$105,'W45'!$M$107:$N$107,'W45'!$M$109:$N$109,'W45'!$M$111:$N$111,'W45'!$M$113:$N$113,'W45'!$M$115:$N$115)&lt;&gt;0,SUM('W45'!$M$103:$N$103,'W45'!$M$105:$N$105,'W45'!$M$107:$N$107,'W45'!$M$109:$N$109,'W45'!$M$111:$N$111,'W45'!$M$113:$N$113,'W45'!$M$115:$N$115),"")</f>
        <v/>
      </c>
      <c r="AM55" s="57" t="str">
        <f>IF(SUM('W45'!$M$120:$N$120,'W45'!$M$122:$N$122,'W45'!$M$124:$N$124,'W45'!$M$126:$N$126,'W45'!$M$128:$N$128,'W45'!$M$130:$N$130,'W45'!$M$132:$N$132)&lt;&gt;0,SUM('W45'!$M$120:$N$120,'W45'!$M$122:$N$122,'W45'!$M$124:$N$124,'W45'!$M$126:$N$126,'W45'!$M$128:$N$128,'W45'!$M$130:$N$130,'W45'!$M$132:$N$132),"")</f>
        <v/>
      </c>
      <c r="AN55" s="1"/>
      <c r="AO55" s="57" t="str">
        <f>IF(SUM('W45'!$O$18:$P$18,'W45'!$O$20:$P$20,'W45'!$O$22:$P$22,'W45'!$O$24:$P$24,'W45'!$O$26:$P$26,'W45'!$O$28:$P$28,'W45'!$O$30:$P$30)&lt;&gt;0,SUM('W45'!$O$18:$P$18,'W45'!$O$20:$P$20,'W45'!$O$22:$P$22,'W45'!$O$24:$P$24,'W45'!$O$26:$P$26,'W45'!$O$28:$P$28,'W45'!$O$30:$P$30),"")</f>
        <v/>
      </c>
      <c r="AP55" s="57" t="str">
        <f>IF(SUM('W45'!$O$35:$P$35,'W45'!$O$37:$P$37,'W45'!$O$39:$P$39,'W45'!$O$41:$P$41,'W45'!$O$43:$P$43,'W45'!$O$45:$P$45,'W45'!$O$47:$P$47)&lt;&gt;0,SUM('W45'!$O$35:$P$35,'W45'!$O$37:$P$37,'W45'!$O$39:$P$39,'W45'!$O$41:$P$41,'W45'!$O$43:$P$43,'W45'!$O$45:$P$45,'W45'!$O$47:$P$47),"")</f>
        <v/>
      </c>
      <c r="AQ55" s="57" t="str">
        <f>IF(SUM('W45'!$O$52:$P$52,'W45'!$O$54:$P$54,'W45'!$O$56:$P$56,'W45'!$O$58:$P$58,'W45'!$O$60:$P$60,'W45'!$O$62:$P$62,'W45'!$O$64:$P$64)&lt;&gt;0,SUM('W45'!$O$52:$P$52,'W45'!$O$54:$P$54,'W45'!$O$56:$P$56,'W45'!$O$58:$P$58,'W45'!$O$60:$P$60,'W45'!$O$62:$P$62,'W45'!$O$64:$P$64),"")</f>
        <v/>
      </c>
      <c r="AR55" s="57" t="str">
        <f>IF(SUM('W45'!$O$69:$P$69,'W45'!$O$71:$P$71,'W45'!$O$73:$P$73,'W45'!$O$75:$P$75,'W45'!$O$77:$P$77,'W45'!$O$79:$P$79,'W45'!$O$81:$P$81)&lt;&gt;0,SUM('W45'!$O$69:$P$69,'W45'!$O$71:$P$71,'W45'!$O$73:$P$73,'W45'!$O$75:$P$75,'W45'!$O$77:$P$77,'W45'!$O$79:$P$79,'W45'!$O$81:$P$81),"")</f>
        <v/>
      </c>
      <c r="AS55" s="57" t="str">
        <f>IF(SUM('W45'!$O$86:$P$86,'W45'!$O$88:$P$88,'W45'!$O$90:$P$90,'W45'!$O$92:$P$92,'W45'!$O$94:$P$94,'W45'!$O$96:$P$96,'W45'!$O$98:$P$98)&lt;&gt;0,SUM('W45'!$O$86:$P$86,'W45'!$O$88:$P$88,'W45'!$O$90:$P$90,'W45'!$O$92:$P$92,'W45'!$O$94:$P$94,'W45'!$O$96:$P$96,'W45'!$O$98:$P$98),"")</f>
        <v/>
      </c>
      <c r="AT55" s="57" t="str">
        <f>IF(SUM('W45'!$M$103:$N$103,'W45'!$M$105:$N$105,'W45'!$M$107:$N$107,'W45'!$M$109:$N$109,'W45'!$M$111:$N$111,'W45'!$M$113:$N$113,'W45'!$M$115:$N$115)&lt;&gt;0,SUM('W45'!$M$103:$N$103,'W45'!$M$105:$N$105,'W45'!$M$107:$N$107,'W45'!$M$109:$N$109,'W45'!$M$111:$N$111,'W45'!$M$113:$N$113,'W45'!$M$115:$N$115),"")</f>
        <v/>
      </c>
      <c r="AU55" s="57" t="str">
        <f>IF(SUM('W45'!$O$120:$P$120,'W45'!$O$122:$P$122,'W45'!$O$124:$P$124,'W45'!$O$126:$P$126,'W45'!$O$128:$P$128,'W45'!$O$130:$P$130,'W45'!$O$132:$P$132)&lt;&gt;0,SUM('W45'!$O$120:$P$120,'W45'!$O$122:$P$122,'W45'!$O$124:$P$124,'W45'!$O$126:$P$126,'W45'!$O$128:$P$128,'W45'!$O$130:$P$130,'W45'!$O$132:$P$132),"")</f>
        <v/>
      </c>
    </row>
    <row r="56" spans="2:47" ht="16" customHeight="1">
      <c r="B56" s="63">
        <v>46</v>
      </c>
      <c r="C56" s="92">
        <v>45971</v>
      </c>
      <c r="D56" s="92">
        <v>45972</v>
      </c>
      <c r="E56" s="92">
        <v>45973</v>
      </c>
      <c r="F56" s="92">
        <v>45974</v>
      </c>
      <c r="G56" s="92">
        <v>45975</v>
      </c>
      <c r="H56" s="92">
        <v>45976</v>
      </c>
      <c r="I56" s="92">
        <v>45977</v>
      </c>
      <c r="J56" s="104" t="str">
        <f t="shared" si="1"/>
        <v>Woche 46 / 2025</v>
      </c>
      <c r="K56" s="104" t="str">
        <f t="shared" si="2"/>
        <v>10. November 2025 bis 16. November 2025</v>
      </c>
      <c r="L56" s="92" t="b">
        <f t="shared" ca="1" si="3"/>
        <v>0</v>
      </c>
      <c r="M56" s="1"/>
      <c r="N56" s="108"/>
      <c r="O56" s="109"/>
      <c r="P56" s="1"/>
      <c r="Q56" s="57" t="str">
        <f>IF(SUM('W46'!$I$18:$J$18,'W46'!$I$20:$J$20,'W46'!$I$22:$J$22,'W46'!$I$24:$J$24,'W46'!$I$26:$J$26,'W46'!$I$28:$J$28,'W46'!$I$30:$J$30)&lt;&gt;0,SUM('W46'!$I$18:$J$18,'W46'!$I$20:$J$20,'W46'!$I$22:$J$22,'W46'!$I$24:$J$24,'W46'!$I$26:$J$26,'W46'!$I$28:$J$28,'W46'!$I$30:$J$30),"")</f>
        <v/>
      </c>
      <c r="R56" s="57" t="str">
        <f>IF(SUM('W46'!$I$35:$J$35,'W46'!$I$37:$J$37,'W46'!$I$39:$J$39,'W46'!$I$41:$J$41,'W46'!$I$43:$J$43,'W46'!$I$45:$J$45,'W46'!$I$47:$J$47)&lt;&gt;0,SUM('W46'!$I$35:$J$35,'W46'!$I$37:$J$37,'W46'!$I$39:$J$39,'W46'!$I$41:$J$41,'W46'!$I$43:$J$43,'W46'!$I$45:$J$45,'W46'!$I$47:$J$47),"")</f>
        <v/>
      </c>
      <c r="S56" s="57" t="str">
        <f>IF(SUM('W46'!$I$52:$J$52,'W46'!$I$54:$J$54,'W46'!$I$56:$J$56,'W46'!$I$58:$J$58,'W46'!$I$60:$J$60,'W46'!$I$62:$J$62,'W46'!$I$64:$J$64)&lt;&gt;0,SUM('W46'!$I$52:$J$52,'W46'!$I$54:$J$54,'W46'!$I$56:$J$56,'W46'!$I$58:$J$58,'W46'!$I$60:$J$60,'W46'!$I$62:$J$62,'W46'!$I$64:$J$64),"")</f>
        <v/>
      </c>
      <c r="T56" s="57" t="str">
        <f>IF(SUM('W46'!$I$69:$J$69,'W46'!$I$71:$J$71,'W46'!$I$73:$J$73,'W46'!$I$75:$J$75,'W46'!$I$77:$J$77,'W46'!$I$79:$J$79,'W46'!$I$81:$J$81)&lt;&gt;0,SUM('W46'!$I$69:$J$69,'W46'!$I$71:$J$71,'W46'!$I$73:$J$73,'W46'!$I$75:$J$75,'W46'!$I$77:$J$77,'W46'!$I$79:$J$79,'W46'!$I$81:$J$81),"")</f>
        <v/>
      </c>
      <c r="U56" s="57" t="str">
        <f>IF(SUM('W46'!$I$86:$J$86,'W46'!$I$88:$J$88,'W46'!$I$90:$J$90,'W46'!$I$92:$J$92,'W46'!$I$94:$J$94,'W46'!$I$96:$J$96,'W46'!$I$98:$J$98)&lt;&gt;0,SUM('W46'!$I$86:$J$86,'W46'!$I$88:$J$88,'W46'!$I$90:$J$90,'W46'!$I$92:$J$92,'W46'!$I$94:$J$94,'W46'!$I$96:$J$96,'W46'!$I$98:$J$98),"")</f>
        <v/>
      </c>
      <c r="V56" s="57" t="str">
        <f>IF(SUM('W46'!$I$103:$J$103,'W46'!$I$105:$J$105,'W46'!$I$107:$J$107,'W46'!$I$109:$J$109,'W46'!$I$111:$J$111,'W46'!$I$113:$J$113,'W46'!$I$115:$J$115)&lt;&gt;0,SUM('W46'!$I$103:$J$103,'W46'!$I$105:$J$105,'W46'!$I$107:$J$107,'W46'!$I$109:$J$109,'W46'!$I$111:$J$111,'W46'!$I$113:$J$113,'W46'!$I$115:$J$115),"")</f>
        <v/>
      </c>
      <c r="W56" s="57" t="str">
        <f>IF(SUM('W46'!$I$120:$J$120,'W46'!$I$122:$J$122,'W46'!$I$124:$J$124,'W46'!$I$126:$J$126,'W46'!$I$128:$J$128,'W46'!$I$130:$J$130,'W46'!$I$132:$J$132)&lt;&gt;0,SUM('W46'!$I$120:$J$120,'W46'!$I$122:$J$122,'W46'!$I$124:$J$124,'W46'!$I$126:$J$126,'W46'!$I$128:$J$128,'W46'!$I$130:$J$130,'W46'!$I$132:$J$132),"")</f>
        <v/>
      </c>
      <c r="X56" s="1"/>
      <c r="Y56" s="57" t="str">
        <f>IF(SUM('W46'!$K$18:$L$18,'W46'!$K$20:$L$20,'W46'!$K$22:$L$22,'W46'!$K$24:$L$24,'W46'!$K$26:$L$26,'W46'!$K$28:$L$28,'W46'!$K$30:$L$30)&lt;&gt;0,SUM('W46'!$K$18:$L$18,'W46'!$K$20:$L$20,'W46'!$K$22:$L$22,'W46'!$K$24:$L$24,'W46'!$K$26:$L$26,'W46'!$K$28:$L$28,'W46'!$K$30:$L$30),"")</f>
        <v/>
      </c>
      <c r="Z56" s="57" t="str">
        <f>IF(SUM('W46'!$K$35:$L$35,'W46'!$K$37:$L$37,'W46'!$K$39:$L$39,'W46'!$K$41:$L$41,'W46'!$K$43:$L$43,'W46'!$K$45:$L$45,'W46'!$K$47:$L$47)&lt;&gt;0,SUM('W46'!$K$35:$L$35,'W46'!$K$37:$L$37,'W46'!$K$39:$L$39,'W46'!$K$41:$L$41,'W46'!$K$43:$L$43,'W46'!$K$45:$L$45,'W46'!$K$47:$L$47),"")</f>
        <v/>
      </c>
      <c r="AA56" s="57" t="str">
        <f>IF(SUM('W46'!$K$52:$L$52,'W46'!$K$54:$L$54,'W46'!$K$56:$L$56,'W46'!$K$58:$L$58,'W46'!$K$60:$L$60,'W46'!$K$62:$L$62,'W46'!$K$64:$L$64)&lt;&gt;0,SUM('W46'!$K$52:$L$52,'W46'!$K$54:$L$54,'W46'!$K$56:$L$56,'W46'!$K$58:$L$58,'W46'!$K$60:$L$60,'W46'!$K$62:$L$62,'W46'!$K$64:$L$64),"")</f>
        <v/>
      </c>
      <c r="AB56" s="57" t="str">
        <f>IF(SUM('W46'!$K$69:$L$69,'W46'!$K$71:$L$71,'W46'!$K$73:$L$73,'W46'!$K$75:$L$75,'W46'!$K$77:$L$77,'W46'!$K$79:$L$79,'W46'!$K$81:$L$81)&lt;&gt;0,SUM('W46'!$K$69:$L$69,'W46'!$K$71:$L$71,'W46'!$K$73:$L$73,'W46'!$K$75:$L$75,'W46'!$K$77:$L$77,'W46'!$K$79:$L$79,'W46'!$K$81:$L$81),"")</f>
        <v/>
      </c>
      <c r="AC56" s="57" t="str">
        <f>IF(SUM('W46'!$K$86:$L$86,'W46'!$K$88:$L$88,'W46'!$K$90:$L$90,'W46'!$K$92:$L$92,'W46'!$K$94:$L$94,'W46'!$K$96:$L$96,'W46'!$K$98:$L$98)&lt;&gt;0,SUM('W46'!$K$86:$L$86,'W46'!$K$88:$L$88,'W46'!$K$90:$L$90,'W46'!$K$92:$L$92,'W46'!$K$94:$L$94,'W46'!$K$96:$L$96,'W46'!$K$98:$L$98),"")</f>
        <v/>
      </c>
      <c r="AD56" s="57" t="str">
        <f>IF(SUM('W46'!$K$103:$L$103,'W46'!$K$105:$L$105,'W46'!$K$107:$L$107,'W46'!$K$109:$L$109,'W46'!$K$111:$L$111,'W46'!$K$113:$L$113,'W46'!$K$115:$L$115)&lt;&gt;0,SUM('W46'!$K$86:$L$86,'W46'!$K$88:$L$88,'W46'!$K$90:$L$90,'W46'!$K$92:$L$92,'W46'!$K$94:$L$94,'W46'!$K$96:$L$96,'W46'!$K$98:$L$98),"")</f>
        <v/>
      </c>
      <c r="AE56" s="57" t="str">
        <f>IF(SUM('W46'!$K$120:$L$120,'W46'!$K$122:$L$122,'W46'!$K$124:$L$124,'W46'!$K$126:$L$126,'W46'!$K$128:$L$128,'W46'!$K$130:$L$130,'W46'!$K$132:$L$132)&lt;&gt;0,SUM('W46'!$K$120:$L$120,'W46'!$K$122:$L$122,'W46'!$K$124:$L$124,'W46'!$K$126:$L$126,'W46'!$K$128:$L$128,'W46'!$K$130:$L$130,'W46'!$K$132:$L$132),"")</f>
        <v/>
      </c>
      <c r="AF56" s="1"/>
      <c r="AG56" s="57" t="str">
        <f>IF(SUM('W46'!$M$18:$N$18,'W46'!$M$20:$N$20,'W46'!$M$22:$N$22,'W46'!$M$24:$N$24,'W46'!$M$26:$N$26,'W46'!$M$28:$N$28,'W46'!$M$30:$N$30)&lt;&gt;0,SUM('W46'!$M$18:$N$18,'W46'!$M$20:$N$20,'W46'!$M$22:$N$22,'W46'!$M$24:$N$24,'W46'!$M$26:$N$26,'W46'!$M$28:$N$28,'W46'!$M$30:$N$30),"")</f>
        <v/>
      </c>
      <c r="AH56" s="57" t="str">
        <f>IF(SUM('W46'!$M$35:$N$35,'W46'!$M$37:$N$37,'W46'!$M$39:$N$39,'W46'!$M$41:$N$41,'W46'!$M$43:$N$43,'W46'!$M$45:$N$45,'W46'!$M$47:$N$47)&lt;&gt;0,SUM('W46'!$M$35:$N$35,'W46'!$M$37:$N$37,'W46'!$M$39:$N$39,'W46'!$M$41:$N$41,'W46'!$M$43:$N$43,'W46'!$M$45:$N$45,'W46'!$M$47:$N$47),"")</f>
        <v/>
      </c>
      <c r="AI56" s="57" t="str">
        <f>IF(SUM('W46'!$M$52:$N$52,'W46'!$M$54:$N$54,'W46'!$M$56:$N$56,'W46'!$M$58:$N$58,'W46'!$M$60:$N$60,'W46'!$M$62:$N$62,'W46'!$M$64:$N$64)&lt;&gt;0,SUM('W46'!$M$52:$N$52,'W46'!$M$54:$N$54,'W46'!$M$56:$N$56,'W46'!$M$58:$N$58,'W46'!$M$60:$N$60,'W46'!$M$62:$N$62,'W46'!$M$64:$N$64),"")</f>
        <v/>
      </c>
      <c r="AJ56" s="57" t="str">
        <f>IF(SUM('W46'!$M$69:$N$69,'W46'!$M$71:$N$71,'W46'!$M$73:$N$73,'W46'!$M$75:$N$75,'W46'!$M$77:$N$77,'W46'!$M$79:$N$79,'W46'!$M$81:$N$81)&lt;&gt;0,SUM('W46'!$M$69:$N$69,'W46'!$M$71:$N$71,'W46'!$M$73:$N$73,'W46'!$M$75:$N$75,'W46'!$M$77:$N$77,'W46'!$M$79:$N$79,'W46'!$M$81:$N$81),"")</f>
        <v/>
      </c>
      <c r="AK56" s="57" t="str">
        <f>IF(SUM('W46'!$M$86:$N$86,'W46'!$M$88:$N$88,'W46'!$M$90:$N$90,'W46'!$M$92:$N$92,'W46'!$M$94:$N$94,'W46'!$M$96:$N$96,'W46'!$M$98:$N$98)&lt;&gt;0,SUM('W46'!$M$86:$N$86,'W46'!$M$88:$N$88,'W46'!$M$90:$N$90,'W46'!$M$92:$N$92,'W46'!$M$94:$N$94,'W46'!$M$96:$N$96,'W46'!$M$98:$N$98),"")</f>
        <v/>
      </c>
      <c r="AL56" s="57" t="str">
        <f>IF(SUM('W46'!$M$103:$N$103,'W46'!$M$105:$N$105,'W46'!$M$107:$N$107,'W46'!$M$109:$N$109,'W46'!$M$111:$N$111,'W46'!$M$113:$N$113,'W46'!$M$115:$N$115)&lt;&gt;0,SUM('W46'!$M$103:$N$103,'W46'!$M$105:$N$105,'W46'!$M$107:$N$107,'W46'!$M$109:$N$109,'W46'!$M$111:$N$111,'W46'!$M$113:$N$113,'W46'!$M$115:$N$115),"")</f>
        <v/>
      </c>
      <c r="AM56" s="57" t="str">
        <f>IF(SUM('W46'!$M$120:$N$120,'W46'!$M$122:$N$122,'W46'!$M$124:$N$124,'W46'!$M$126:$N$126,'W46'!$M$128:$N$128,'W46'!$M$130:$N$130,'W46'!$M$132:$N$132)&lt;&gt;0,SUM('W46'!$M$120:$N$120,'W46'!$M$122:$N$122,'W46'!$M$124:$N$124,'W46'!$M$126:$N$126,'W46'!$M$128:$N$128,'W46'!$M$130:$N$130,'W46'!$M$132:$N$132),"")</f>
        <v/>
      </c>
      <c r="AN56" s="1"/>
      <c r="AO56" s="57" t="str">
        <f>IF(SUM('W46'!$O$18:$P$18,'W46'!$O$20:$P$20,'W46'!$O$22:$P$22,'W46'!$O$24:$P$24,'W46'!$O$26:$P$26,'W46'!$O$28:$P$28,'W46'!$O$30:$P$30)&lt;&gt;0,SUM('W46'!$O$18:$P$18,'W46'!$O$20:$P$20,'W46'!$O$22:$P$22,'W46'!$O$24:$P$24,'W46'!$O$26:$P$26,'W46'!$O$28:$P$28,'W46'!$O$30:$P$30),"")</f>
        <v/>
      </c>
      <c r="AP56" s="57" t="str">
        <f>IF(SUM('W46'!$O$35:$P$35,'W46'!$O$37:$P$37,'W46'!$O$39:$P$39,'W46'!$O$41:$P$41,'W46'!$O$43:$P$43,'W46'!$O$45:$P$45,'W46'!$O$47:$P$47)&lt;&gt;0,SUM('W46'!$O$35:$P$35,'W46'!$O$37:$P$37,'W46'!$O$39:$P$39,'W46'!$O$41:$P$41,'W46'!$O$43:$P$43,'W46'!$O$45:$P$45,'W46'!$O$47:$P$47),"")</f>
        <v/>
      </c>
      <c r="AQ56" s="57" t="str">
        <f>IF(SUM('W46'!$O$52:$P$52,'W46'!$O$54:$P$54,'W46'!$O$56:$P$56,'W46'!$O$58:$P$58,'W46'!$O$60:$P$60,'W46'!$O$62:$P$62,'W46'!$O$64:$P$64)&lt;&gt;0,SUM('W46'!$O$52:$P$52,'W46'!$O$54:$P$54,'W46'!$O$56:$P$56,'W46'!$O$58:$P$58,'W46'!$O$60:$P$60,'W46'!$O$62:$P$62,'W46'!$O$64:$P$64),"")</f>
        <v/>
      </c>
      <c r="AR56" s="57" t="str">
        <f>IF(SUM('W46'!$O$69:$P$69,'W46'!$O$71:$P$71,'W46'!$O$73:$P$73,'W46'!$O$75:$P$75,'W46'!$O$77:$P$77,'W46'!$O$79:$P$79,'W46'!$O$81:$P$81)&lt;&gt;0,SUM('W46'!$O$69:$P$69,'W46'!$O$71:$P$71,'W46'!$O$73:$P$73,'W46'!$O$75:$P$75,'W46'!$O$77:$P$77,'W46'!$O$79:$P$79,'W46'!$O$81:$P$81),"")</f>
        <v/>
      </c>
      <c r="AS56" s="57" t="str">
        <f>IF(SUM('W46'!$O$86:$P$86,'W46'!$O$88:$P$88,'W46'!$O$90:$P$90,'W46'!$O$92:$P$92,'W46'!$O$94:$P$94,'W46'!$O$96:$P$96,'W46'!$O$98:$P$98)&lt;&gt;0,SUM('W46'!$O$86:$P$86,'W46'!$O$88:$P$88,'W46'!$O$90:$P$90,'W46'!$O$92:$P$92,'W46'!$O$94:$P$94,'W46'!$O$96:$P$96,'W46'!$O$98:$P$98),"")</f>
        <v/>
      </c>
      <c r="AT56" s="57" t="str">
        <f>IF(SUM('W46'!$M$103:$N$103,'W46'!$M$105:$N$105,'W46'!$M$107:$N$107,'W46'!$M$109:$N$109,'W46'!$M$111:$N$111,'W46'!$M$113:$N$113,'W46'!$M$115:$N$115)&lt;&gt;0,SUM('W46'!$M$103:$N$103,'W46'!$M$105:$N$105,'W46'!$M$107:$N$107,'W46'!$M$109:$N$109,'W46'!$M$111:$N$111,'W46'!$M$113:$N$113,'W46'!$M$115:$N$115),"")</f>
        <v/>
      </c>
      <c r="AU56" s="57" t="str">
        <f>IF(SUM('W46'!$O$120:$P$120,'W46'!$O$122:$P$122,'W46'!$O$124:$P$124,'W46'!$O$126:$P$126,'W46'!$O$128:$P$128,'W46'!$O$130:$P$130,'W46'!$O$132:$P$132)&lt;&gt;0,SUM('W46'!$O$120:$P$120,'W46'!$O$122:$P$122,'W46'!$O$124:$P$124,'W46'!$O$126:$P$126,'W46'!$O$128:$P$128,'W46'!$O$130:$P$130,'W46'!$O$132:$P$132),"")</f>
        <v/>
      </c>
    </row>
    <row r="57" spans="2:47" ht="16" customHeight="1">
      <c r="B57" s="63">
        <v>47</v>
      </c>
      <c r="C57" s="92">
        <v>45978</v>
      </c>
      <c r="D57" s="92">
        <v>45979</v>
      </c>
      <c r="E57" s="92">
        <v>45980</v>
      </c>
      <c r="F57" s="92">
        <v>45981</v>
      </c>
      <c r="G57" s="92">
        <v>45982</v>
      </c>
      <c r="H57" s="92">
        <v>45983</v>
      </c>
      <c r="I57" s="92">
        <v>45984</v>
      </c>
      <c r="J57" s="104" t="str">
        <f t="shared" si="1"/>
        <v>Woche 47 / 2025</v>
      </c>
      <c r="K57" s="104" t="str">
        <f t="shared" si="2"/>
        <v>17. November 2025 bis 23. November 2025</v>
      </c>
      <c r="L57" s="92" t="b">
        <f t="shared" ca="1" si="3"/>
        <v>0</v>
      </c>
      <c r="M57" s="1"/>
      <c r="N57" s="108"/>
      <c r="O57" s="109"/>
      <c r="P57" s="1"/>
      <c r="Q57" s="57" t="str">
        <f>IF(SUM('W47'!$I$18:$J$18,'W47'!$I$20:$J$20,'W47'!$I$22:$J$22,'W47'!$I$24:$J$24,'W47'!$I$26:$J$26,'W47'!$I$28:$J$28,'W47'!$I$30:$J$30)&lt;&gt;0,SUM('W47'!$I$18:$J$18,'W47'!$I$20:$J$20,'W47'!$I$22:$J$22,'W47'!$I$24:$J$24,'W47'!$I$26:$J$26,'W47'!$I$28:$J$28,'W47'!$I$30:$J$30),"")</f>
        <v/>
      </c>
      <c r="R57" s="57" t="str">
        <f>IF(SUM('W47'!$I$35:$J$35,'W47'!$I$37:$J$37,'W47'!$I$39:$J$39,'W47'!$I$41:$J$41,'W47'!$I$43:$J$43,'W47'!$I$45:$J$45,'W47'!$I$47:$J$47)&lt;&gt;0,SUM('W47'!$I$35:$J$35,'W47'!$I$37:$J$37,'W47'!$I$39:$J$39,'W47'!$I$41:$J$41,'W47'!$I$43:$J$43,'W47'!$I$45:$J$45,'W47'!$I$47:$J$47),"")</f>
        <v/>
      </c>
      <c r="S57" s="57" t="str">
        <f>IF(SUM('W47'!$I$52:$J$52,'W47'!$I$54:$J$54,'W47'!$I$56:$J$56,'W47'!$I$58:$J$58,'W47'!$I$60:$J$60,'W47'!$I$62:$J$62,'W47'!$I$64:$J$64)&lt;&gt;0,SUM('W47'!$I$52:$J$52,'W47'!$I$54:$J$54,'W47'!$I$56:$J$56,'W47'!$I$58:$J$58,'W47'!$I$60:$J$60,'W47'!$I$62:$J$62,'W47'!$I$64:$J$64),"")</f>
        <v/>
      </c>
      <c r="T57" s="57" t="str">
        <f>IF(SUM('W47'!$I$69:$J$69,'W47'!$I$71:$J$71,'W47'!$I$73:$J$73,'W47'!$I$75:$J$75,'W47'!$I$77:$J$77,'W47'!$I$79:$J$79,'W47'!$I$81:$J$81)&lt;&gt;0,SUM('W47'!$I$69:$J$69,'W47'!$I$71:$J$71,'W47'!$I$73:$J$73,'W47'!$I$75:$J$75,'W47'!$I$77:$J$77,'W47'!$I$79:$J$79,'W47'!$I$81:$J$81),"")</f>
        <v/>
      </c>
      <c r="U57" s="57" t="str">
        <f>IF(SUM('W47'!$I$86:$J$86,'W47'!$I$88:$J$88,'W47'!$I$90:$J$90,'W47'!$I$92:$J$92,'W47'!$I$94:$J$94,'W47'!$I$96:$J$96,'W47'!$I$98:$J$98)&lt;&gt;0,SUM('W47'!$I$86:$J$86,'W47'!$I$88:$J$88,'W47'!$I$90:$J$90,'W47'!$I$92:$J$92,'W47'!$I$94:$J$94,'W47'!$I$96:$J$96,'W47'!$I$98:$J$98),"")</f>
        <v/>
      </c>
      <c r="V57" s="57" t="str">
        <f>IF(SUM('W47'!$I$103:$J$103,'W47'!$I$105:$J$105,'W47'!$I$107:$J$107,'W47'!$I$109:$J$109,'W47'!$I$111:$J$111,'W47'!$I$113:$J$113,'W47'!$I$115:$J$115)&lt;&gt;0,SUM('W47'!$I$103:$J$103,'W47'!$I$105:$J$105,'W47'!$I$107:$J$107,'W47'!$I$109:$J$109,'W47'!$I$111:$J$111,'W47'!$I$113:$J$113,'W47'!$I$115:$J$115),"")</f>
        <v/>
      </c>
      <c r="W57" s="57" t="str">
        <f>IF(SUM('W47'!$I$120:$J$120,'W47'!$I$122:$J$122,'W47'!$I$124:$J$124,'W47'!$I$126:$J$126,'W47'!$I$128:$J$128,'W47'!$I$130:$J$130,'W47'!$I$132:$J$132)&lt;&gt;0,SUM('W47'!$I$120:$J$120,'W47'!$I$122:$J$122,'W47'!$I$124:$J$124,'W47'!$I$126:$J$126,'W47'!$I$128:$J$128,'W47'!$I$130:$J$130,'W47'!$I$132:$J$132),"")</f>
        <v/>
      </c>
      <c r="X57" s="1"/>
      <c r="Y57" s="57" t="str">
        <f>IF(SUM('W47'!$K$18:$L$18,'W47'!$K$20:$L$20,'W47'!$K$22:$L$22,'W47'!$K$24:$L$24,'W47'!$K$26:$L$26,'W47'!$K$28:$L$28,'W47'!$K$30:$L$30)&lt;&gt;0,SUM('W47'!$K$18:$L$18,'W47'!$K$20:$L$20,'W47'!$K$22:$L$22,'W47'!$K$24:$L$24,'W47'!$K$26:$L$26,'W47'!$K$28:$L$28,'W47'!$K$30:$L$30),"")</f>
        <v/>
      </c>
      <c r="Z57" s="57" t="str">
        <f>IF(SUM('W47'!$K$35:$L$35,'W47'!$K$37:$L$37,'W47'!$K$39:$L$39,'W47'!$K$41:$L$41,'W47'!$K$43:$L$43,'W47'!$K$45:$L$45,'W47'!$K$47:$L$47)&lt;&gt;0,SUM('W47'!$K$35:$L$35,'W47'!$K$37:$L$37,'W47'!$K$39:$L$39,'W47'!$K$41:$L$41,'W47'!$K$43:$L$43,'W47'!$K$45:$L$45,'W47'!$K$47:$L$47),"")</f>
        <v/>
      </c>
      <c r="AA57" s="57" t="str">
        <f>IF(SUM('W47'!$K$52:$L$52,'W47'!$K$54:$L$54,'W47'!$K$56:$L$56,'W47'!$K$58:$L$58,'W47'!$K$60:$L$60,'W47'!$K$62:$L$62,'W47'!$K$64:$L$64)&lt;&gt;0,SUM('W47'!$K$52:$L$52,'W47'!$K$54:$L$54,'W47'!$K$56:$L$56,'W47'!$K$58:$L$58,'W47'!$K$60:$L$60,'W47'!$K$62:$L$62,'W47'!$K$64:$L$64),"")</f>
        <v/>
      </c>
      <c r="AB57" s="57" t="str">
        <f>IF(SUM('W47'!$K$69:$L$69,'W47'!$K$71:$L$71,'W47'!$K$73:$L$73,'W47'!$K$75:$L$75,'W47'!$K$77:$L$77,'W47'!$K$79:$L$79,'W47'!$K$81:$L$81)&lt;&gt;0,SUM('W47'!$K$69:$L$69,'W47'!$K$71:$L$71,'W47'!$K$73:$L$73,'W47'!$K$75:$L$75,'W47'!$K$77:$L$77,'W47'!$K$79:$L$79,'W47'!$K$81:$L$81),"")</f>
        <v/>
      </c>
      <c r="AC57" s="57" t="str">
        <f>IF(SUM('W47'!$K$86:$L$86,'W47'!$K$88:$L$88,'W47'!$K$90:$L$90,'W47'!$K$92:$L$92,'W47'!$K$94:$L$94,'W47'!$K$96:$L$96,'W47'!$K$98:$L$98)&lt;&gt;0,SUM('W47'!$K$86:$L$86,'W47'!$K$88:$L$88,'W47'!$K$90:$L$90,'W47'!$K$92:$L$92,'W47'!$K$94:$L$94,'W47'!$K$96:$L$96,'W47'!$K$98:$L$98),"")</f>
        <v/>
      </c>
      <c r="AD57" s="57" t="str">
        <f>IF(SUM('W47'!$K$103:$L$103,'W47'!$K$105:$L$105,'W47'!$K$107:$L$107,'W47'!$K$109:$L$109,'W47'!$K$111:$L$111,'W47'!$K$113:$L$113,'W47'!$K$115:$L$115)&lt;&gt;0,SUM('W47'!$K$86:$L$86,'W47'!$K$88:$L$88,'W47'!$K$90:$L$90,'W47'!$K$92:$L$92,'W47'!$K$94:$L$94,'W47'!$K$96:$L$96,'W47'!$K$98:$L$98),"")</f>
        <v/>
      </c>
      <c r="AE57" s="57" t="str">
        <f>IF(SUM('W47'!$K$120:$L$120,'W47'!$K$122:$L$122,'W47'!$K$124:$L$124,'W47'!$K$126:$L$126,'W47'!$K$128:$L$128,'W47'!$K$130:$L$130,'W47'!$K$132:$L$132)&lt;&gt;0,SUM('W47'!$K$120:$L$120,'W47'!$K$122:$L$122,'W47'!$K$124:$L$124,'W47'!$K$126:$L$126,'W47'!$K$128:$L$128,'W47'!$K$130:$L$130,'W47'!$K$132:$L$132),"")</f>
        <v/>
      </c>
      <c r="AF57" s="1"/>
      <c r="AG57" s="57" t="str">
        <f>IF(SUM('W47'!$M$18:$N$18,'W47'!$M$20:$N$20,'W47'!$M$22:$N$22,'W47'!$M$24:$N$24,'W47'!$M$26:$N$26,'W47'!$M$28:$N$28,'W47'!$M$30:$N$30)&lt;&gt;0,SUM('W47'!$M$18:$N$18,'W47'!$M$20:$N$20,'W47'!$M$22:$N$22,'W47'!$M$24:$N$24,'W47'!$M$26:$N$26,'W47'!$M$28:$N$28,'W47'!$M$30:$N$30),"")</f>
        <v/>
      </c>
      <c r="AH57" s="57" t="str">
        <f>IF(SUM('W47'!$M$35:$N$35,'W47'!$M$37:$N$37,'W47'!$M$39:$N$39,'W47'!$M$41:$N$41,'W47'!$M$43:$N$43,'W47'!$M$45:$N$45,'W47'!$M$47:$N$47)&lt;&gt;0,SUM('W47'!$M$35:$N$35,'W47'!$M$37:$N$37,'W47'!$M$39:$N$39,'W47'!$M$41:$N$41,'W47'!$M$43:$N$43,'W47'!$M$45:$N$45,'W47'!$M$47:$N$47),"")</f>
        <v/>
      </c>
      <c r="AI57" s="57" t="str">
        <f>IF(SUM('W47'!$M$52:$N$52,'W47'!$M$54:$N$54,'W47'!$M$56:$N$56,'W47'!$M$58:$N$58,'W47'!$M$60:$N$60,'W47'!$M$62:$N$62,'W47'!$M$64:$N$64)&lt;&gt;0,SUM('W47'!$M$52:$N$52,'W47'!$M$54:$N$54,'W47'!$M$56:$N$56,'W47'!$M$58:$N$58,'W47'!$M$60:$N$60,'W47'!$M$62:$N$62,'W47'!$M$64:$N$64),"")</f>
        <v/>
      </c>
      <c r="AJ57" s="57" t="str">
        <f>IF(SUM('W47'!$M$69:$N$69,'W47'!$M$71:$N$71,'W47'!$M$73:$N$73,'W47'!$M$75:$N$75,'W47'!$M$77:$N$77,'W47'!$M$79:$N$79,'W47'!$M$81:$N$81)&lt;&gt;0,SUM('W47'!$M$69:$N$69,'W47'!$M$71:$N$71,'W47'!$M$73:$N$73,'W47'!$M$75:$N$75,'W47'!$M$77:$N$77,'W47'!$M$79:$N$79,'W47'!$M$81:$N$81),"")</f>
        <v/>
      </c>
      <c r="AK57" s="57" t="str">
        <f>IF(SUM('W47'!$M$86:$N$86,'W47'!$M$88:$N$88,'W47'!$M$90:$N$90,'W47'!$M$92:$N$92,'W47'!$M$94:$N$94,'W47'!$M$96:$N$96,'W47'!$M$98:$N$98)&lt;&gt;0,SUM('W47'!$M$86:$N$86,'W47'!$M$88:$N$88,'W47'!$M$90:$N$90,'W47'!$M$92:$N$92,'W47'!$M$94:$N$94,'W47'!$M$96:$N$96,'W47'!$M$98:$N$98),"")</f>
        <v/>
      </c>
      <c r="AL57" s="57" t="str">
        <f>IF(SUM('W47'!$M$103:$N$103,'W47'!$M$105:$N$105,'W47'!$M$107:$N$107,'W47'!$M$109:$N$109,'W47'!$M$111:$N$111,'W47'!$M$113:$N$113,'W47'!$M$115:$N$115)&lt;&gt;0,SUM('W47'!$M$103:$N$103,'W47'!$M$105:$N$105,'W47'!$M$107:$N$107,'W47'!$M$109:$N$109,'W47'!$M$111:$N$111,'W47'!$M$113:$N$113,'W47'!$M$115:$N$115),"")</f>
        <v/>
      </c>
      <c r="AM57" s="57" t="str">
        <f>IF(SUM('W47'!$M$120:$N$120,'W47'!$M$122:$N$122,'W47'!$M$124:$N$124,'W47'!$M$126:$N$126,'W47'!$M$128:$N$128,'W47'!$M$130:$N$130,'W47'!$M$132:$N$132)&lt;&gt;0,SUM('W47'!$M$120:$N$120,'W47'!$M$122:$N$122,'W47'!$M$124:$N$124,'W47'!$M$126:$N$126,'W47'!$M$128:$N$128,'W47'!$M$130:$N$130,'W47'!$M$132:$N$132),"")</f>
        <v/>
      </c>
      <c r="AN57" s="1"/>
      <c r="AO57" s="57" t="str">
        <f>IF(SUM('W47'!$O$18:$P$18,'W47'!$O$20:$P$20,'W47'!$O$22:$P$22,'W47'!$O$24:$P$24,'W47'!$O$26:$P$26,'W47'!$O$28:$P$28,'W47'!$O$30:$P$30)&lt;&gt;0,SUM('W47'!$O$18:$P$18,'W47'!$O$20:$P$20,'W47'!$O$22:$P$22,'W47'!$O$24:$P$24,'W47'!$O$26:$P$26,'W47'!$O$28:$P$28,'W47'!$O$30:$P$30),"")</f>
        <v/>
      </c>
      <c r="AP57" s="57" t="str">
        <f>IF(SUM('W47'!$O$35:$P$35,'W47'!$O$37:$P$37,'W47'!$O$39:$P$39,'W47'!$O$41:$P$41,'W47'!$O$43:$P$43,'W47'!$O$45:$P$45,'W47'!$O$47:$P$47)&lt;&gt;0,SUM('W47'!$O$35:$P$35,'W47'!$O$37:$P$37,'W47'!$O$39:$P$39,'W47'!$O$41:$P$41,'W47'!$O$43:$P$43,'W47'!$O$45:$P$45,'W47'!$O$47:$P$47),"")</f>
        <v/>
      </c>
      <c r="AQ57" s="57" t="str">
        <f>IF(SUM('W47'!$O$52:$P$52,'W47'!$O$54:$P$54,'W47'!$O$56:$P$56,'W47'!$O$58:$P$58,'W47'!$O$60:$P$60,'W47'!$O$62:$P$62,'W47'!$O$64:$P$64)&lt;&gt;0,SUM('W47'!$O$52:$P$52,'W47'!$O$54:$P$54,'W47'!$O$56:$P$56,'W47'!$O$58:$P$58,'W47'!$O$60:$P$60,'W47'!$O$62:$P$62,'W47'!$O$64:$P$64),"")</f>
        <v/>
      </c>
      <c r="AR57" s="57" t="str">
        <f>IF(SUM('W47'!$O$69:$P$69,'W47'!$O$71:$P$71,'W47'!$O$73:$P$73,'W47'!$O$75:$P$75,'W47'!$O$77:$P$77,'W47'!$O$79:$P$79,'W47'!$O$81:$P$81)&lt;&gt;0,SUM('W47'!$O$69:$P$69,'W47'!$O$71:$P$71,'W47'!$O$73:$P$73,'W47'!$O$75:$P$75,'W47'!$O$77:$P$77,'W47'!$O$79:$P$79,'W47'!$O$81:$P$81),"")</f>
        <v/>
      </c>
      <c r="AS57" s="57" t="str">
        <f>IF(SUM('W47'!$O$86:$P$86,'W47'!$O$88:$P$88,'W47'!$O$90:$P$90,'W47'!$O$92:$P$92,'W47'!$O$94:$P$94,'W47'!$O$96:$P$96,'W47'!$O$98:$P$98)&lt;&gt;0,SUM('W47'!$O$86:$P$86,'W47'!$O$88:$P$88,'W47'!$O$90:$P$90,'W47'!$O$92:$P$92,'W47'!$O$94:$P$94,'W47'!$O$96:$P$96,'W47'!$O$98:$P$98),"")</f>
        <v/>
      </c>
      <c r="AT57" s="57" t="str">
        <f>IF(SUM('W47'!$M$103:$N$103,'W47'!$M$105:$N$105,'W47'!$M$107:$N$107,'W47'!$M$109:$N$109,'W47'!$M$111:$N$111,'W47'!$M$113:$N$113,'W47'!$M$115:$N$115)&lt;&gt;0,SUM('W47'!$M$103:$N$103,'W47'!$M$105:$N$105,'W47'!$M$107:$N$107,'W47'!$M$109:$N$109,'W47'!$M$111:$N$111,'W47'!$M$113:$N$113,'W47'!$M$115:$N$115),"")</f>
        <v/>
      </c>
      <c r="AU57" s="57" t="str">
        <f>IF(SUM('W47'!$O$120:$P$120,'W47'!$O$122:$P$122,'W47'!$O$124:$P$124,'W47'!$O$126:$P$126,'W47'!$O$128:$P$128,'W47'!$O$130:$P$130,'W47'!$O$132:$P$132)&lt;&gt;0,SUM('W47'!$O$120:$P$120,'W47'!$O$122:$P$122,'W47'!$O$124:$P$124,'W47'!$O$126:$P$126,'W47'!$O$128:$P$128,'W47'!$O$130:$P$130,'W47'!$O$132:$P$132),"")</f>
        <v/>
      </c>
    </row>
    <row r="58" spans="2:47" ht="16" customHeight="1">
      <c r="B58" s="63">
        <v>48</v>
      </c>
      <c r="C58" s="92">
        <v>45985</v>
      </c>
      <c r="D58" s="92">
        <v>45986</v>
      </c>
      <c r="E58" s="92">
        <v>45987</v>
      </c>
      <c r="F58" s="92">
        <v>45988</v>
      </c>
      <c r="G58" s="92">
        <v>45989</v>
      </c>
      <c r="H58" s="92">
        <v>45990</v>
      </c>
      <c r="I58" s="92">
        <v>45991</v>
      </c>
      <c r="J58" s="104" t="str">
        <f t="shared" si="1"/>
        <v>Woche 48 / 2025</v>
      </c>
      <c r="K58" s="104" t="str">
        <f t="shared" si="2"/>
        <v>24. November 2025 bis 30. November 2025</v>
      </c>
      <c r="L58" s="92" t="b">
        <f t="shared" ca="1" si="3"/>
        <v>0</v>
      </c>
      <c r="M58" s="1"/>
      <c r="N58" s="108"/>
      <c r="O58" s="109"/>
      <c r="P58" s="1"/>
      <c r="Q58" s="57" t="str">
        <f>IF(SUM('W48'!$I$18:$J$18,'W48'!$I$20:$J$20,'W48'!$I$22:$J$22,'W48'!$I$24:$J$24,'W48'!$I$26:$J$26,'W48'!$I$28:$J$28,'W48'!$I$30:$J$30)&lt;&gt;0,SUM('W48'!$I$18:$J$18,'W48'!$I$20:$J$20,'W48'!$I$22:$J$22,'W48'!$I$24:$J$24,'W48'!$I$26:$J$26,'W48'!$I$28:$J$28,'W48'!$I$30:$J$30),"")</f>
        <v/>
      </c>
      <c r="R58" s="57" t="str">
        <f>IF(SUM('W48'!$I$35:$J$35,'W48'!$I$37:$J$37,'W48'!$I$39:$J$39,'W48'!$I$41:$J$41,'W48'!$I$43:$J$43,'W48'!$I$45:$J$45,'W48'!$I$47:$J$47)&lt;&gt;0,SUM('W48'!$I$35:$J$35,'W48'!$I$37:$J$37,'W48'!$I$39:$J$39,'W48'!$I$41:$J$41,'W48'!$I$43:$J$43,'W48'!$I$45:$J$45,'W48'!$I$47:$J$47),"")</f>
        <v/>
      </c>
      <c r="S58" s="57" t="str">
        <f>IF(SUM('W48'!$I$52:$J$52,'W48'!$I$54:$J$54,'W48'!$I$56:$J$56,'W48'!$I$58:$J$58,'W48'!$I$60:$J$60,'W48'!$I$62:$J$62,'W48'!$I$64:$J$64)&lt;&gt;0,SUM('W48'!$I$52:$J$52,'W48'!$I$54:$J$54,'W48'!$I$56:$J$56,'W48'!$I$58:$J$58,'W48'!$I$60:$J$60,'W48'!$I$62:$J$62,'W48'!$I$64:$J$64),"")</f>
        <v/>
      </c>
      <c r="T58" s="57" t="str">
        <f>IF(SUM('W48'!$I$69:$J$69,'W48'!$I$71:$J$71,'W48'!$I$73:$J$73,'W48'!$I$75:$J$75,'W48'!$I$77:$J$77,'W48'!$I$79:$J$79,'W48'!$I$81:$J$81)&lt;&gt;0,SUM('W48'!$I$69:$J$69,'W48'!$I$71:$J$71,'W48'!$I$73:$J$73,'W48'!$I$75:$J$75,'W48'!$I$77:$J$77,'W48'!$I$79:$J$79,'W48'!$I$81:$J$81),"")</f>
        <v/>
      </c>
      <c r="U58" s="57" t="str">
        <f>IF(SUM('W48'!$I$86:$J$86,'W48'!$I$88:$J$88,'W48'!$I$90:$J$90,'W48'!$I$92:$J$92,'W48'!$I$94:$J$94,'W48'!$I$96:$J$96,'W48'!$I$98:$J$98)&lt;&gt;0,SUM('W48'!$I$86:$J$86,'W48'!$I$88:$J$88,'W48'!$I$90:$J$90,'W48'!$I$92:$J$92,'W48'!$I$94:$J$94,'W48'!$I$96:$J$96,'W48'!$I$98:$J$98),"")</f>
        <v/>
      </c>
      <c r="V58" s="57" t="str">
        <f>IF(SUM('W48'!$I$103:$J$103,'W48'!$I$105:$J$105,'W48'!$I$107:$J$107,'W48'!$I$109:$J$109,'W48'!$I$111:$J$111,'W48'!$I$113:$J$113,'W48'!$I$115:$J$115)&lt;&gt;0,SUM('W48'!$I$103:$J$103,'W48'!$I$105:$J$105,'W48'!$I$107:$J$107,'W48'!$I$109:$J$109,'W48'!$I$111:$J$111,'W48'!$I$113:$J$113,'W48'!$I$115:$J$115),"")</f>
        <v/>
      </c>
      <c r="W58" s="57" t="str">
        <f>IF(SUM('W48'!$I$120:$J$120,'W48'!$I$122:$J$122,'W48'!$I$124:$J$124,'W48'!$I$126:$J$126,'W48'!$I$128:$J$128,'W48'!$I$130:$J$130,'W48'!$I$132:$J$132)&lt;&gt;0,SUM('W48'!$I$120:$J$120,'W48'!$I$122:$J$122,'W48'!$I$124:$J$124,'W48'!$I$126:$J$126,'W48'!$I$128:$J$128,'W48'!$I$130:$J$130,'W48'!$I$132:$J$132),"")</f>
        <v/>
      </c>
      <c r="X58" s="1"/>
      <c r="Y58" s="57" t="str">
        <f>IF(SUM('W48'!$K$18:$L$18,'W48'!$K$20:$L$20,'W48'!$K$22:$L$22,'W48'!$K$24:$L$24,'W48'!$K$26:$L$26,'W48'!$K$28:$L$28,'W48'!$K$30:$L$30)&lt;&gt;0,SUM('W48'!$K$18:$L$18,'W48'!$K$20:$L$20,'W48'!$K$22:$L$22,'W48'!$K$24:$L$24,'W48'!$K$26:$L$26,'W48'!$K$28:$L$28,'W48'!$K$30:$L$30),"")</f>
        <v/>
      </c>
      <c r="Z58" s="57" t="str">
        <f>IF(SUM('W48'!$K$35:$L$35,'W48'!$K$37:$L$37,'W48'!$K$39:$L$39,'W48'!$K$41:$L$41,'W48'!$K$43:$L$43,'W48'!$K$45:$L$45,'W48'!$K$47:$L$47)&lt;&gt;0,SUM('W48'!$K$35:$L$35,'W48'!$K$37:$L$37,'W48'!$K$39:$L$39,'W48'!$K$41:$L$41,'W48'!$K$43:$L$43,'W48'!$K$45:$L$45,'W48'!$K$47:$L$47),"")</f>
        <v/>
      </c>
      <c r="AA58" s="57" t="str">
        <f>IF(SUM('W48'!$K$52:$L$52,'W48'!$K$54:$L$54,'W48'!$K$56:$L$56,'W48'!$K$58:$L$58,'W48'!$K$60:$L$60,'W48'!$K$62:$L$62,'W48'!$K$64:$L$64)&lt;&gt;0,SUM('W48'!$K$52:$L$52,'W48'!$K$54:$L$54,'W48'!$K$56:$L$56,'W48'!$K$58:$L$58,'W48'!$K$60:$L$60,'W48'!$K$62:$L$62,'W48'!$K$64:$L$64),"")</f>
        <v/>
      </c>
      <c r="AB58" s="57" t="str">
        <f>IF(SUM('W48'!$K$69:$L$69,'W48'!$K$71:$L$71,'W48'!$K$73:$L$73,'W48'!$K$75:$L$75,'W48'!$K$77:$L$77,'W48'!$K$79:$L$79,'W48'!$K$81:$L$81)&lt;&gt;0,SUM('W48'!$K$69:$L$69,'W48'!$K$71:$L$71,'W48'!$K$73:$L$73,'W48'!$K$75:$L$75,'W48'!$K$77:$L$77,'W48'!$K$79:$L$79,'W48'!$K$81:$L$81),"")</f>
        <v/>
      </c>
      <c r="AC58" s="57" t="str">
        <f>IF(SUM('W48'!$K$86:$L$86,'W48'!$K$88:$L$88,'W48'!$K$90:$L$90,'W48'!$K$92:$L$92,'W48'!$K$94:$L$94,'W48'!$K$96:$L$96,'W48'!$K$98:$L$98)&lt;&gt;0,SUM('W48'!$K$86:$L$86,'W48'!$K$88:$L$88,'W48'!$K$90:$L$90,'W48'!$K$92:$L$92,'W48'!$K$94:$L$94,'W48'!$K$96:$L$96,'W48'!$K$98:$L$98),"")</f>
        <v/>
      </c>
      <c r="AD58" s="57" t="str">
        <f>IF(SUM('W48'!$K$103:$L$103,'W48'!$K$105:$L$105,'W48'!$K$107:$L$107,'W48'!$K$109:$L$109,'W48'!$K$111:$L$111,'W48'!$K$113:$L$113,'W48'!$K$115:$L$115)&lt;&gt;0,SUM('W48'!$K$86:$L$86,'W48'!$K$88:$L$88,'W48'!$K$90:$L$90,'W48'!$K$92:$L$92,'W48'!$K$94:$L$94,'W48'!$K$96:$L$96,'W48'!$K$98:$L$98),"")</f>
        <v/>
      </c>
      <c r="AE58" s="57" t="str">
        <f>IF(SUM('W48'!$K$120:$L$120,'W48'!$K$122:$L$122,'W48'!$K$124:$L$124,'W48'!$K$126:$L$126,'W48'!$K$128:$L$128,'W48'!$K$130:$L$130,'W48'!$K$132:$L$132)&lt;&gt;0,SUM('W48'!$K$120:$L$120,'W48'!$K$122:$L$122,'W48'!$K$124:$L$124,'W48'!$K$126:$L$126,'W48'!$K$128:$L$128,'W48'!$K$130:$L$130,'W48'!$K$132:$L$132),"")</f>
        <v/>
      </c>
      <c r="AF58" s="1"/>
      <c r="AG58" s="57" t="str">
        <f>IF(SUM('W48'!$M$18:$N$18,'W48'!$M$20:$N$20,'W48'!$M$22:$N$22,'W48'!$M$24:$N$24,'W48'!$M$26:$N$26,'W48'!$M$28:$N$28,'W48'!$M$30:$N$30)&lt;&gt;0,SUM('W48'!$M$18:$N$18,'W48'!$M$20:$N$20,'W48'!$M$22:$N$22,'W48'!$M$24:$N$24,'W48'!$M$26:$N$26,'W48'!$M$28:$N$28,'W48'!$M$30:$N$30),"")</f>
        <v/>
      </c>
      <c r="AH58" s="57" t="str">
        <f>IF(SUM('W48'!$M$35:$N$35,'W48'!$M$37:$N$37,'W48'!$M$39:$N$39,'W48'!$M$41:$N$41,'W48'!$M$43:$N$43,'W48'!$M$45:$N$45,'W48'!$M$47:$N$47)&lt;&gt;0,SUM('W48'!$M$35:$N$35,'W48'!$M$37:$N$37,'W48'!$M$39:$N$39,'W48'!$M$41:$N$41,'W48'!$M$43:$N$43,'W48'!$M$45:$N$45,'W48'!$M$47:$N$47),"")</f>
        <v/>
      </c>
      <c r="AI58" s="57" t="str">
        <f>IF(SUM('W48'!$M$52:$N$52,'W48'!$M$54:$N$54,'W48'!$M$56:$N$56,'W48'!$M$58:$N$58,'W48'!$M$60:$N$60,'W48'!$M$62:$N$62,'W48'!$M$64:$N$64)&lt;&gt;0,SUM('W48'!$M$52:$N$52,'W48'!$M$54:$N$54,'W48'!$M$56:$N$56,'W48'!$M$58:$N$58,'W48'!$M$60:$N$60,'W48'!$M$62:$N$62,'W48'!$M$64:$N$64),"")</f>
        <v/>
      </c>
      <c r="AJ58" s="57" t="str">
        <f>IF(SUM('W48'!$M$69:$N$69,'W48'!$M$71:$N$71,'W48'!$M$73:$N$73,'W48'!$M$75:$N$75,'W48'!$M$77:$N$77,'W48'!$M$79:$N$79,'W48'!$M$81:$N$81)&lt;&gt;0,SUM('W48'!$M$69:$N$69,'W48'!$M$71:$N$71,'W48'!$M$73:$N$73,'W48'!$M$75:$N$75,'W48'!$M$77:$N$77,'W48'!$M$79:$N$79,'W48'!$M$81:$N$81),"")</f>
        <v/>
      </c>
      <c r="AK58" s="57" t="str">
        <f>IF(SUM('W48'!$M$86:$N$86,'W48'!$M$88:$N$88,'W48'!$M$90:$N$90,'W48'!$M$92:$N$92,'W48'!$M$94:$N$94,'W48'!$M$96:$N$96,'W48'!$M$98:$N$98)&lt;&gt;0,SUM('W48'!$M$86:$N$86,'W48'!$M$88:$N$88,'W48'!$M$90:$N$90,'W48'!$M$92:$N$92,'W48'!$M$94:$N$94,'W48'!$M$96:$N$96,'W48'!$M$98:$N$98),"")</f>
        <v/>
      </c>
      <c r="AL58" s="57" t="str">
        <f>IF(SUM('W48'!$M$103:$N$103,'W48'!$M$105:$N$105,'W48'!$M$107:$N$107,'W48'!$M$109:$N$109,'W48'!$M$111:$N$111,'W48'!$M$113:$N$113,'W48'!$M$115:$N$115)&lt;&gt;0,SUM('W48'!$M$103:$N$103,'W48'!$M$105:$N$105,'W48'!$M$107:$N$107,'W48'!$M$109:$N$109,'W48'!$M$111:$N$111,'W48'!$M$113:$N$113,'W48'!$M$115:$N$115),"")</f>
        <v/>
      </c>
      <c r="AM58" s="57" t="str">
        <f>IF(SUM('W48'!$M$120:$N$120,'W48'!$M$122:$N$122,'W48'!$M$124:$N$124,'W48'!$M$126:$N$126,'W48'!$M$128:$N$128,'W48'!$M$130:$N$130,'W48'!$M$132:$N$132)&lt;&gt;0,SUM('W48'!$M$120:$N$120,'W48'!$M$122:$N$122,'W48'!$M$124:$N$124,'W48'!$M$126:$N$126,'W48'!$M$128:$N$128,'W48'!$M$130:$N$130,'W48'!$M$132:$N$132),"")</f>
        <v/>
      </c>
      <c r="AN58" s="1"/>
      <c r="AO58" s="57" t="str">
        <f>IF(SUM('W48'!$O$18:$P$18,'W48'!$O$20:$P$20,'W48'!$O$22:$P$22,'W48'!$O$24:$P$24,'W48'!$O$26:$P$26,'W48'!$O$28:$P$28,'W48'!$O$30:$P$30)&lt;&gt;0,SUM('W48'!$O$18:$P$18,'W48'!$O$20:$P$20,'W48'!$O$22:$P$22,'W48'!$O$24:$P$24,'W48'!$O$26:$P$26,'W48'!$O$28:$P$28,'W48'!$O$30:$P$30),"")</f>
        <v/>
      </c>
      <c r="AP58" s="57" t="str">
        <f>IF(SUM('W48'!$O$35:$P$35,'W48'!$O$37:$P$37,'W48'!$O$39:$P$39,'W48'!$O$41:$P$41,'W48'!$O$43:$P$43,'W48'!$O$45:$P$45,'W48'!$O$47:$P$47)&lt;&gt;0,SUM('W48'!$O$35:$P$35,'W48'!$O$37:$P$37,'W48'!$O$39:$P$39,'W48'!$O$41:$P$41,'W48'!$O$43:$P$43,'W48'!$O$45:$P$45,'W48'!$O$47:$P$47),"")</f>
        <v/>
      </c>
      <c r="AQ58" s="57" t="str">
        <f>IF(SUM('W48'!$O$52:$P$52,'W48'!$O$54:$P$54,'W48'!$O$56:$P$56,'W48'!$O$58:$P$58,'W48'!$O$60:$P$60,'W48'!$O$62:$P$62,'W48'!$O$64:$P$64)&lt;&gt;0,SUM('W48'!$O$52:$P$52,'W48'!$O$54:$P$54,'W48'!$O$56:$P$56,'W48'!$O$58:$P$58,'W48'!$O$60:$P$60,'W48'!$O$62:$P$62,'W48'!$O$64:$P$64),"")</f>
        <v/>
      </c>
      <c r="AR58" s="57" t="str">
        <f>IF(SUM('W48'!$O$69:$P$69,'W48'!$O$71:$P$71,'W48'!$O$73:$P$73,'W48'!$O$75:$P$75,'W48'!$O$77:$P$77,'W48'!$O$79:$P$79,'W48'!$O$81:$P$81)&lt;&gt;0,SUM('W48'!$O$69:$P$69,'W48'!$O$71:$P$71,'W48'!$O$73:$P$73,'W48'!$O$75:$P$75,'W48'!$O$77:$P$77,'W48'!$O$79:$P$79,'W48'!$O$81:$P$81),"")</f>
        <v/>
      </c>
      <c r="AS58" s="57" t="str">
        <f>IF(SUM('W48'!$O$86:$P$86,'W48'!$O$88:$P$88,'W48'!$O$90:$P$90,'W48'!$O$92:$P$92,'W48'!$O$94:$P$94,'W48'!$O$96:$P$96,'W48'!$O$98:$P$98)&lt;&gt;0,SUM('W48'!$O$86:$P$86,'W48'!$O$88:$P$88,'W48'!$O$90:$P$90,'W48'!$O$92:$P$92,'W48'!$O$94:$P$94,'W48'!$O$96:$P$96,'W48'!$O$98:$P$98),"")</f>
        <v/>
      </c>
      <c r="AT58" s="57" t="str">
        <f>IF(SUM('W48'!$M$103:$N$103,'W48'!$M$105:$N$105,'W48'!$M$107:$N$107,'W48'!$M$109:$N$109,'W48'!$M$111:$N$111,'W48'!$M$113:$N$113,'W48'!$M$115:$N$115)&lt;&gt;0,SUM('W48'!$M$103:$N$103,'W48'!$M$105:$N$105,'W48'!$M$107:$N$107,'W48'!$M$109:$N$109,'W48'!$M$111:$N$111,'W48'!$M$113:$N$113,'W48'!$M$115:$N$115),"")</f>
        <v/>
      </c>
      <c r="AU58" s="57" t="str">
        <f>IF(SUM('W48'!$O$120:$P$120,'W48'!$O$122:$P$122,'W48'!$O$124:$P$124,'W48'!$O$126:$P$126,'W48'!$O$128:$P$128,'W48'!$O$130:$P$130,'W48'!$O$132:$P$132)&lt;&gt;0,SUM('W48'!$O$120:$P$120,'W48'!$O$122:$P$122,'W48'!$O$124:$P$124,'W48'!$O$126:$P$126,'W48'!$O$128:$P$128,'W48'!$O$130:$P$130,'W48'!$O$132:$P$132),"")</f>
        <v/>
      </c>
    </row>
    <row r="59" spans="2:47" ht="16" customHeight="1">
      <c r="B59" s="63">
        <v>49</v>
      </c>
      <c r="C59" s="92">
        <v>45992</v>
      </c>
      <c r="D59" s="92">
        <v>45993</v>
      </c>
      <c r="E59" s="92">
        <v>45994</v>
      </c>
      <c r="F59" s="92">
        <v>45995</v>
      </c>
      <c r="G59" s="92">
        <v>45996</v>
      </c>
      <c r="H59" s="92">
        <v>45997</v>
      </c>
      <c r="I59" s="92">
        <v>45998</v>
      </c>
      <c r="J59" s="104" t="str">
        <f t="shared" si="1"/>
        <v>Woche 49 / 2025</v>
      </c>
      <c r="K59" s="104" t="str">
        <f t="shared" si="2"/>
        <v>1. Dezember 2025 bis 7. Dezember 2025</v>
      </c>
      <c r="L59" s="92" t="b">
        <f t="shared" ca="1" si="3"/>
        <v>0</v>
      </c>
      <c r="M59" s="1"/>
      <c r="N59" s="108"/>
      <c r="O59" s="109"/>
      <c r="P59" s="1"/>
      <c r="Q59" s="57" t="str">
        <f>IF(SUM('W49'!$I$18:$J$18,'W49'!$I$20:$J$20,'W49'!$I$22:$J$22,'W49'!$I$24:$J$24,'W49'!$I$26:$J$26,'W49'!$I$28:$J$28,'W49'!$I$30:$J$30)&lt;&gt;0,SUM('W49'!$I$18:$J$18,'W49'!$I$20:$J$20,'W49'!$I$22:$J$22,'W49'!$I$24:$J$24,'W49'!$I$26:$J$26,'W49'!$I$28:$J$28,'W49'!$I$30:$J$30),"")</f>
        <v/>
      </c>
      <c r="R59" s="57" t="str">
        <f>IF(SUM('W49'!$I$35:$J$35,'W49'!$I$37:$J$37,'W49'!$I$39:$J$39,'W49'!$I$41:$J$41,'W49'!$I$43:$J$43,'W49'!$I$45:$J$45,'W49'!$I$47:$J$47)&lt;&gt;0,SUM('W49'!$I$35:$J$35,'W49'!$I$37:$J$37,'W49'!$I$39:$J$39,'W49'!$I$41:$J$41,'W49'!$I$43:$J$43,'W49'!$I$45:$J$45,'W49'!$I$47:$J$47),"")</f>
        <v/>
      </c>
      <c r="S59" s="57" t="str">
        <f>IF(SUM('W49'!$I$52:$J$52,'W49'!$I$54:$J$54,'W49'!$I$56:$J$56,'W49'!$I$58:$J$58,'W49'!$I$60:$J$60,'W49'!$I$62:$J$62,'W49'!$I$64:$J$64)&lt;&gt;0,SUM('W49'!$I$52:$J$52,'W49'!$I$54:$J$54,'W49'!$I$56:$J$56,'W49'!$I$58:$J$58,'W49'!$I$60:$J$60,'W49'!$I$62:$J$62,'W49'!$I$64:$J$64),"")</f>
        <v/>
      </c>
      <c r="T59" s="57" t="str">
        <f>IF(SUM('W49'!$I$69:$J$69,'W49'!$I$71:$J$71,'W49'!$I$73:$J$73,'W49'!$I$75:$J$75,'W49'!$I$77:$J$77,'W49'!$I$79:$J$79,'W49'!$I$81:$J$81)&lt;&gt;0,SUM('W49'!$I$69:$J$69,'W49'!$I$71:$J$71,'W49'!$I$73:$J$73,'W49'!$I$75:$J$75,'W49'!$I$77:$J$77,'W49'!$I$79:$J$79,'W49'!$I$81:$J$81),"")</f>
        <v/>
      </c>
      <c r="U59" s="57" t="str">
        <f>IF(SUM('W49'!$I$86:$J$86,'W49'!$I$88:$J$88,'W49'!$I$90:$J$90,'W49'!$I$92:$J$92,'W49'!$I$94:$J$94,'W49'!$I$96:$J$96,'W49'!$I$98:$J$98)&lt;&gt;0,SUM('W49'!$I$86:$J$86,'W49'!$I$88:$J$88,'W49'!$I$90:$J$90,'W49'!$I$92:$J$92,'W49'!$I$94:$J$94,'W49'!$I$96:$J$96,'W49'!$I$98:$J$98),"")</f>
        <v/>
      </c>
      <c r="V59" s="57" t="str">
        <f>IF(SUM('W49'!$I$103:$J$103,'W49'!$I$105:$J$105,'W49'!$I$107:$J$107,'W49'!$I$109:$J$109,'W49'!$I$111:$J$111,'W49'!$I$113:$J$113,'W49'!$I$115:$J$115)&lt;&gt;0,SUM('W49'!$I$103:$J$103,'W49'!$I$105:$J$105,'W49'!$I$107:$J$107,'W49'!$I$109:$J$109,'W49'!$I$111:$J$111,'W49'!$I$113:$J$113,'W49'!$I$115:$J$115),"")</f>
        <v/>
      </c>
      <c r="W59" s="57" t="str">
        <f>IF(SUM('W49'!$I$120:$J$120,'W49'!$I$122:$J$122,'W49'!$I$124:$J$124,'W49'!$I$126:$J$126,'W49'!$I$128:$J$128,'W49'!$I$130:$J$130,'W49'!$I$132:$J$132)&lt;&gt;0,SUM('W49'!$I$120:$J$120,'W49'!$I$122:$J$122,'W49'!$I$124:$J$124,'W49'!$I$126:$J$126,'W49'!$I$128:$J$128,'W49'!$I$130:$J$130,'W49'!$I$132:$J$132),"")</f>
        <v/>
      </c>
      <c r="X59" s="1"/>
      <c r="Y59" s="57" t="str">
        <f>IF(SUM('W49'!$K$18:$L$18,'W49'!$K$20:$L$20,'W49'!$K$22:$L$22,'W49'!$K$24:$L$24,'W49'!$K$26:$L$26,'W49'!$K$28:$L$28,'W49'!$K$30:$L$30)&lt;&gt;0,SUM('W49'!$K$18:$L$18,'W49'!$K$20:$L$20,'W49'!$K$22:$L$22,'W49'!$K$24:$L$24,'W49'!$K$26:$L$26,'W49'!$K$28:$L$28,'W49'!$K$30:$L$30),"")</f>
        <v/>
      </c>
      <c r="Z59" s="57" t="str">
        <f>IF(SUM('W49'!$K$35:$L$35,'W49'!$K$37:$L$37,'W49'!$K$39:$L$39,'W49'!$K$41:$L$41,'W49'!$K$43:$L$43,'W49'!$K$45:$L$45,'W49'!$K$47:$L$47)&lt;&gt;0,SUM('W49'!$K$35:$L$35,'W49'!$K$37:$L$37,'W49'!$K$39:$L$39,'W49'!$K$41:$L$41,'W49'!$K$43:$L$43,'W49'!$K$45:$L$45,'W49'!$K$47:$L$47),"")</f>
        <v/>
      </c>
      <c r="AA59" s="57" t="str">
        <f>IF(SUM('W49'!$K$52:$L$52,'W49'!$K$54:$L$54,'W49'!$K$56:$L$56,'W49'!$K$58:$L$58,'W49'!$K$60:$L$60,'W49'!$K$62:$L$62,'W49'!$K$64:$L$64)&lt;&gt;0,SUM('W49'!$K$52:$L$52,'W49'!$K$54:$L$54,'W49'!$K$56:$L$56,'W49'!$K$58:$L$58,'W49'!$K$60:$L$60,'W49'!$K$62:$L$62,'W49'!$K$64:$L$64),"")</f>
        <v/>
      </c>
      <c r="AB59" s="57" t="str">
        <f>IF(SUM('W49'!$K$69:$L$69,'W49'!$K$71:$L$71,'W49'!$K$73:$L$73,'W49'!$K$75:$L$75,'W49'!$K$77:$L$77,'W49'!$K$79:$L$79,'W49'!$K$81:$L$81)&lt;&gt;0,SUM('W49'!$K$69:$L$69,'W49'!$K$71:$L$71,'W49'!$K$73:$L$73,'W49'!$K$75:$L$75,'W49'!$K$77:$L$77,'W49'!$K$79:$L$79,'W49'!$K$81:$L$81),"")</f>
        <v/>
      </c>
      <c r="AC59" s="57" t="str">
        <f>IF(SUM('W49'!$K$86:$L$86,'W49'!$K$88:$L$88,'W49'!$K$90:$L$90,'W49'!$K$92:$L$92,'W49'!$K$94:$L$94,'W49'!$K$96:$L$96,'W49'!$K$98:$L$98)&lt;&gt;0,SUM('W49'!$K$86:$L$86,'W49'!$K$88:$L$88,'W49'!$K$90:$L$90,'W49'!$K$92:$L$92,'W49'!$K$94:$L$94,'W49'!$K$96:$L$96,'W49'!$K$98:$L$98),"")</f>
        <v/>
      </c>
      <c r="AD59" s="57" t="str">
        <f>IF(SUM('W49'!$K$103:$L$103,'W49'!$K$105:$L$105,'W49'!$K$107:$L$107,'W49'!$K$109:$L$109,'W49'!$K$111:$L$111,'W49'!$K$113:$L$113,'W49'!$K$115:$L$115)&lt;&gt;0,SUM('W49'!$K$86:$L$86,'W49'!$K$88:$L$88,'W49'!$K$90:$L$90,'W49'!$K$92:$L$92,'W49'!$K$94:$L$94,'W49'!$K$96:$L$96,'W49'!$K$98:$L$98),"")</f>
        <v/>
      </c>
      <c r="AE59" s="57" t="str">
        <f>IF(SUM('W49'!$K$120:$L$120,'W49'!$K$122:$L$122,'W49'!$K$124:$L$124,'W49'!$K$126:$L$126,'W49'!$K$128:$L$128,'W49'!$K$130:$L$130,'W49'!$K$132:$L$132)&lt;&gt;0,SUM('W49'!$K$120:$L$120,'W49'!$K$122:$L$122,'W49'!$K$124:$L$124,'W49'!$K$126:$L$126,'W49'!$K$128:$L$128,'W49'!$K$130:$L$130,'W49'!$K$132:$L$132),"")</f>
        <v/>
      </c>
      <c r="AF59" s="1"/>
      <c r="AG59" s="57" t="str">
        <f>IF(SUM('W49'!$M$18:$N$18,'W49'!$M$20:$N$20,'W49'!$M$22:$N$22,'W49'!$M$24:$N$24,'W49'!$M$26:$N$26,'W49'!$M$28:$N$28,'W49'!$M$30:$N$30)&lt;&gt;0,SUM('W49'!$M$18:$N$18,'W49'!$M$20:$N$20,'W49'!$M$22:$N$22,'W49'!$M$24:$N$24,'W49'!$M$26:$N$26,'W49'!$M$28:$N$28,'W49'!$M$30:$N$30),"")</f>
        <v/>
      </c>
      <c r="AH59" s="57" t="str">
        <f>IF(SUM('W49'!$M$35:$N$35,'W49'!$M$37:$N$37,'W49'!$M$39:$N$39,'W49'!$M$41:$N$41,'W49'!$M$43:$N$43,'W49'!$M$45:$N$45,'W49'!$M$47:$N$47)&lt;&gt;0,SUM('W49'!$M$35:$N$35,'W49'!$M$37:$N$37,'W49'!$M$39:$N$39,'W49'!$M$41:$N$41,'W49'!$M$43:$N$43,'W49'!$M$45:$N$45,'W49'!$M$47:$N$47),"")</f>
        <v/>
      </c>
      <c r="AI59" s="57" t="str">
        <f>IF(SUM('W49'!$M$52:$N$52,'W49'!$M$54:$N$54,'W49'!$M$56:$N$56,'W49'!$M$58:$N$58,'W49'!$M$60:$N$60,'W49'!$M$62:$N$62,'W49'!$M$64:$N$64)&lt;&gt;0,SUM('W49'!$M$52:$N$52,'W49'!$M$54:$N$54,'W49'!$M$56:$N$56,'W49'!$M$58:$N$58,'W49'!$M$60:$N$60,'W49'!$M$62:$N$62,'W49'!$M$64:$N$64),"")</f>
        <v/>
      </c>
      <c r="AJ59" s="57" t="str">
        <f>IF(SUM('W49'!$M$69:$N$69,'W49'!$M$71:$N$71,'W49'!$M$73:$N$73,'W49'!$M$75:$N$75,'W49'!$M$77:$N$77,'W49'!$M$79:$N$79,'W49'!$M$81:$N$81)&lt;&gt;0,SUM('W49'!$M$69:$N$69,'W49'!$M$71:$N$71,'W49'!$M$73:$N$73,'W49'!$M$75:$N$75,'W49'!$M$77:$N$77,'W49'!$M$79:$N$79,'W49'!$M$81:$N$81),"")</f>
        <v/>
      </c>
      <c r="AK59" s="57" t="str">
        <f>IF(SUM('W49'!$M$86:$N$86,'W49'!$M$88:$N$88,'W49'!$M$90:$N$90,'W49'!$M$92:$N$92,'W49'!$M$94:$N$94,'W49'!$M$96:$N$96,'W49'!$M$98:$N$98)&lt;&gt;0,SUM('W49'!$M$86:$N$86,'W49'!$M$88:$N$88,'W49'!$M$90:$N$90,'W49'!$M$92:$N$92,'W49'!$M$94:$N$94,'W49'!$M$96:$N$96,'W49'!$M$98:$N$98),"")</f>
        <v/>
      </c>
      <c r="AL59" s="57" t="str">
        <f>IF(SUM('W49'!$M$103:$N$103,'W49'!$M$105:$N$105,'W49'!$M$107:$N$107,'W49'!$M$109:$N$109,'W49'!$M$111:$N$111,'W49'!$M$113:$N$113,'W49'!$M$115:$N$115)&lt;&gt;0,SUM('W49'!$M$103:$N$103,'W49'!$M$105:$N$105,'W49'!$M$107:$N$107,'W49'!$M$109:$N$109,'W49'!$M$111:$N$111,'W49'!$M$113:$N$113,'W49'!$M$115:$N$115),"")</f>
        <v/>
      </c>
      <c r="AM59" s="57" t="str">
        <f>IF(SUM('W49'!$M$120:$N$120,'W49'!$M$122:$N$122,'W49'!$M$124:$N$124,'W49'!$M$126:$N$126,'W49'!$M$128:$N$128,'W49'!$M$130:$N$130,'W49'!$M$132:$N$132)&lt;&gt;0,SUM('W49'!$M$120:$N$120,'W49'!$M$122:$N$122,'W49'!$M$124:$N$124,'W49'!$M$126:$N$126,'W49'!$M$128:$N$128,'W49'!$M$130:$N$130,'W49'!$M$132:$N$132),"")</f>
        <v/>
      </c>
      <c r="AN59" s="1"/>
      <c r="AO59" s="57" t="str">
        <f>IF(SUM('W49'!$O$18:$P$18,'W49'!$O$20:$P$20,'W49'!$O$22:$P$22,'W49'!$O$24:$P$24,'W49'!$O$26:$P$26,'W49'!$O$28:$P$28,'W49'!$O$30:$P$30)&lt;&gt;0,SUM('W49'!$O$18:$P$18,'W49'!$O$20:$P$20,'W49'!$O$22:$P$22,'W49'!$O$24:$P$24,'W49'!$O$26:$P$26,'W49'!$O$28:$P$28,'W49'!$O$30:$P$30),"")</f>
        <v/>
      </c>
      <c r="AP59" s="57" t="str">
        <f>IF(SUM('W49'!$O$35:$P$35,'W49'!$O$37:$P$37,'W49'!$O$39:$P$39,'W49'!$O$41:$P$41,'W49'!$O$43:$P$43,'W49'!$O$45:$P$45,'W49'!$O$47:$P$47)&lt;&gt;0,SUM('W49'!$O$35:$P$35,'W49'!$O$37:$P$37,'W49'!$O$39:$P$39,'W49'!$O$41:$P$41,'W49'!$O$43:$P$43,'W49'!$O$45:$P$45,'W49'!$O$47:$P$47),"")</f>
        <v/>
      </c>
      <c r="AQ59" s="57" t="str">
        <f>IF(SUM('W49'!$O$52:$P$52,'W49'!$O$54:$P$54,'W49'!$O$56:$P$56,'W49'!$O$58:$P$58,'W49'!$O$60:$P$60,'W49'!$O$62:$P$62,'W49'!$O$64:$P$64)&lt;&gt;0,SUM('W49'!$O$52:$P$52,'W49'!$O$54:$P$54,'W49'!$O$56:$P$56,'W49'!$O$58:$P$58,'W49'!$O$60:$P$60,'W49'!$O$62:$P$62,'W49'!$O$64:$P$64),"")</f>
        <v/>
      </c>
      <c r="AR59" s="57" t="str">
        <f>IF(SUM('W49'!$O$69:$P$69,'W49'!$O$71:$P$71,'W49'!$O$73:$P$73,'W49'!$O$75:$P$75,'W49'!$O$77:$P$77,'W49'!$O$79:$P$79,'W49'!$O$81:$P$81)&lt;&gt;0,SUM('W49'!$O$69:$P$69,'W49'!$O$71:$P$71,'W49'!$O$73:$P$73,'W49'!$O$75:$P$75,'W49'!$O$77:$P$77,'W49'!$O$79:$P$79,'W49'!$O$81:$P$81),"")</f>
        <v/>
      </c>
      <c r="AS59" s="57" t="str">
        <f>IF(SUM('W49'!$O$86:$P$86,'W49'!$O$88:$P$88,'W49'!$O$90:$P$90,'W49'!$O$92:$P$92,'W49'!$O$94:$P$94,'W49'!$O$96:$P$96,'W49'!$O$98:$P$98)&lt;&gt;0,SUM('W49'!$O$86:$P$86,'W49'!$O$88:$P$88,'W49'!$O$90:$P$90,'W49'!$O$92:$P$92,'W49'!$O$94:$P$94,'W49'!$O$96:$P$96,'W49'!$O$98:$P$98),"")</f>
        <v/>
      </c>
      <c r="AT59" s="57" t="str">
        <f>IF(SUM('W49'!$M$103:$N$103,'W49'!$M$105:$N$105,'W49'!$M$107:$N$107,'W49'!$M$109:$N$109,'W49'!$M$111:$N$111,'W49'!$M$113:$N$113,'W49'!$M$115:$N$115)&lt;&gt;0,SUM('W49'!$M$103:$N$103,'W49'!$M$105:$N$105,'W49'!$M$107:$N$107,'W49'!$M$109:$N$109,'W49'!$M$111:$N$111,'W49'!$M$113:$N$113,'W49'!$M$115:$N$115),"")</f>
        <v/>
      </c>
      <c r="AU59" s="57" t="str">
        <f>IF(SUM('W49'!$O$120:$P$120,'W49'!$O$122:$P$122,'W49'!$O$124:$P$124,'W49'!$O$126:$P$126,'W49'!$O$128:$P$128,'W49'!$O$130:$P$130,'W49'!$O$132:$P$132)&lt;&gt;0,SUM('W49'!$O$120:$P$120,'W49'!$O$122:$P$122,'W49'!$O$124:$P$124,'W49'!$O$126:$P$126,'W49'!$O$128:$P$128,'W49'!$O$130:$P$130,'W49'!$O$132:$P$132),"")</f>
        <v/>
      </c>
    </row>
    <row r="60" spans="2:47" ht="16" customHeight="1">
      <c r="B60" s="63">
        <v>50</v>
      </c>
      <c r="C60" s="92">
        <v>45999</v>
      </c>
      <c r="D60" s="92">
        <v>46000</v>
      </c>
      <c r="E60" s="92">
        <v>46001</v>
      </c>
      <c r="F60" s="92">
        <v>46002</v>
      </c>
      <c r="G60" s="92">
        <v>46003</v>
      </c>
      <c r="H60" s="92">
        <v>46004</v>
      </c>
      <c r="I60" s="92">
        <v>46005</v>
      </c>
      <c r="J60" s="104" t="str">
        <f t="shared" si="1"/>
        <v>Woche 50 / 2025</v>
      </c>
      <c r="K60" s="104" t="str">
        <f t="shared" si="2"/>
        <v>8. Dezember 2025 bis 14. Dezember 2025</v>
      </c>
      <c r="L60" s="92" t="b">
        <f t="shared" ca="1" si="3"/>
        <v>0</v>
      </c>
      <c r="M60" s="1"/>
      <c r="N60" s="108"/>
      <c r="O60" s="109"/>
      <c r="P60" s="1"/>
      <c r="Q60" s="57" t="str">
        <f>IF(SUM('W50'!$I$18:$J$18,'W50'!$I$20:$J$20,'W50'!$I$22:$J$22,'W50'!$I$24:$J$24,'W50'!$I$26:$J$26,'W50'!$I$28:$J$28,'W50'!$I$30:$J$30)&lt;&gt;0,SUM('W50'!$I$18:$J$18,'W50'!$I$20:$J$20,'W50'!$I$22:$J$22,'W50'!$I$24:$J$24,'W50'!$I$26:$J$26,'W50'!$I$28:$J$28,'W50'!$I$30:$J$30),"")</f>
        <v/>
      </c>
      <c r="R60" s="57" t="str">
        <f>IF(SUM('W50'!$I$35:$J$35,'W50'!$I$37:$J$37,'W50'!$I$39:$J$39,'W50'!$I$41:$J$41,'W50'!$I$43:$J$43,'W50'!$I$45:$J$45,'W50'!$I$47:$J$47)&lt;&gt;0,SUM('W50'!$I$35:$J$35,'W50'!$I$37:$J$37,'W50'!$I$39:$J$39,'W50'!$I$41:$J$41,'W50'!$I$43:$J$43,'W50'!$I$45:$J$45,'W50'!$I$47:$J$47),"")</f>
        <v/>
      </c>
      <c r="S60" s="57" t="str">
        <f>IF(SUM('W50'!$I$52:$J$52,'W50'!$I$54:$J$54,'W50'!$I$56:$J$56,'W50'!$I$58:$J$58,'W50'!$I$60:$J$60,'W50'!$I$62:$J$62,'W50'!$I$64:$J$64)&lt;&gt;0,SUM('W50'!$I$52:$J$52,'W50'!$I$54:$J$54,'W50'!$I$56:$J$56,'W50'!$I$58:$J$58,'W50'!$I$60:$J$60,'W50'!$I$62:$J$62,'W50'!$I$64:$J$64),"")</f>
        <v/>
      </c>
      <c r="T60" s="57" t="str">
        <f>IF(SUM('W50'!$I$69:$J$69,'W50'!$I$71:$J$71,'W50'!$I$73:$J$73,'W50'!$I$75:$J$75,'W50'!$I$77:$J$77,'W50'!$I$79:$J$79,'W50'!$I$81:$J$81)&lt;&gt;0,SUM('W50'!$I$69:$J$69,'W50'!$I$71:$J$71,'W50'!$I$73:$J$73,'W50'!$I$75:$J$75,'W50'!$I$77:$J$77,'W50'!$I$79:$J$79,'W50'!$I$81:$J$81),"")</f>
        <v/>
      </c>
      <c r="U60" s="57" t="str">
        <f>IF(SUM('W50'!$I$86:$J$86,'W50'!$I$88:$J$88,'W50'!$I$90:$J$90,'W50'!$I$92:$J$92,'W50'!$I$94:$J$94,'W50'!$I$96:$J$96,'W50'!$I$98:$J$98)&lt;&gt;0,SUM('W50'!$I$86:$J$86,'W50'!$I$88:$J$88,'W50'!$I$90:$J$90,'W50'!$I$92:$J$92,'W50'!$I$94:$J$94,'W50'!$I$96:$J$96,'W50'!$I$98:$J$98),"")</f>
        <v/>
      </c>
      <c r="V60" s="57" t="str">
        <f>IF(SUM('W50'!$I$103:$J$103,'W50'!$I$105:$J$105,'W50'!$I$107:$J$107,'W50'!$I$109:$J$109,'W50'!$I$111:$J$111,'W50'!$I$113:$J$113,'W50'!$I$115:$J$115)&lt;&gt;0,SUM('W50'!$I$103:$J$103,'W50'!$I$105:$J$105,'W50'!$I$107:$J$107,'W50'!$I$109:$J$109,'W50'!$I$111:$J$111,'W50'!$I$113:$J$113,'W50'!$I$115:$J$115),"")</f>
        <v/>
      </c>
      <c r="W60" s="57" t="str">
        <f>IF(SUM('W50'!$I$120:$J$120,'W50'!$I$122:$J$122,'W50'!$I$124:$J$124,'W50'!$I$126:$J$126,'W50'!$I$128:$J$128,'W50'!$I$130:$J$130,'W50'!$I$132:$J$132)&lt;&gt;0,SUM('W50'!$I$120:$J$120,'W50'!$I$122:$J$122,'W50'!$I$124:$J$124,'W50'!$I$126:$J$126,'W50'!$I$128:$J$128,'W50'!$I$130:$J$130,'W50'!$I$132:$J$132),"")</f>
        <v/>
      </c>
      <c r="X60" s="1"/>
      <c r="Y60" s="57" t="str">
        <f>IF(SUM('W50'!$K$18:$L$18,'W50'!$K$20:$L$20,'W50'!$K$22:$L$22,'W50'!$K$24:$L$24,'W50'!$K$26:$L$26,'W50'!$K$28:$L$28,'W50'!$K$30:$L$30)&lt;&gt;0,SUM('W50'!$K$18:$L$18,'W50'!$K$20:$L$20,'W50'!$K$22:$L$22,'W50'!$K$24:$L$24,'W50'!$K$26:$L$26,'W50'!$K$28:$L$28,'W50'!$K$30:$L$30),"")</f>
        <v/>
      </c>
      <c r="Z60" s="57" t="str">
        <f>IF(SUM('W50'!$K$35:$L$35,'W50'!$K$37:$L$37,'W50'!$K$39:$L$39,'W50'!$K$41:$L$41,'W50'!$K$43:$L$43,'W50'!$K$45:$L$45,'W50'!$K$47:$L$47)&lt;&gt;0,SUM('W50'!$K$35:$L$35,'W50'!$K$37:$L$37,'W50'!$K$39:$L$39,'W50'!$K$41:$L$41,'W50'!$K$43:$L$43,'W50'!$K$45:$L$45,'W50'!$K$47:$L$47),"")</f>
        <v/>
      </c>
      <c r="AA60" s="57" t="str">
        <f>IF(SUM('W50'!$K$52:$L$52,'W50'!$K$54:$L$54,'W50'!$K$56:$L$56,'W50'!$K$58:$L$58,'W50'!$K$60:$L$60,'W50'!$K$62:$L$62,'W50'!$K$64:$L$64)&lt;&gt;0,SUM('W50'!$K$52:$L$52,'W50'!$K$54:$L$54,'W50'!$K$56:$L$56,'W50'!$K$58:$L$58,'W50'!$K$60:$L$60,'W50'!$K$62:$L$62,'W50'!$K$64:$L$64),"")</f>
        <v/>
      </c>
      <c r="AB60" s="57" t="str">
        <f>IF(SUM('W50'!$K$69:$L$69,'W50'!$K$71:$L$71,'W50'!$K$73:$L$73,'W50'!$K$75:$L$75,'W50'!$K$77:$L$77,'W50'!$K$79:$L$79,'W50'!$K$81:$L$81)&lt;&gt;0,SUM('W50'!$K$69:$L$69,'W50'!$K$71:$L$71,'W50'!$K$73:$L$73,'W50'!$K$75:$L$75,'W50'!$K$77:$L$77,'W50'!$K$79:$L$79,'W50'!$K$81:$L$81),"")</f>
        <v/>
      </c>
      <c r="AC60" s="57" t="str">
        <f>IF(SUM('W50'!$K$86:$L$86,'W50'!$K$88:$L$88,'W50'!$K$90:$L$90,'W50'!$K$92:$L$92,'W50'!$K$94:$L$94,'W50'!$K$96:$L$96,'W50'!$K$98:$L$98)&lt;&gt;0,SUM('W50'!$K$86:$L$86,'W50'!$K$88:$L$88,'W50'!$K$90:$L$90,'W50'!$K$92:$L$92,'W50'!$K$94:$L$94,'W50'!$K$96:$L$96,'W50'!$K$98:$L$98),"")</f>
        <v/>
      </c>
      <c r="AD60" s="57" t="str">
        <f>IF(SUM('W50'!$K$103:$L$103,'W50'!$K$105:$L$105,'W50'!$K$107:$L$107,'W50'!$K$109:$L$109,'W50'!$K$111:$L$111,'W50'!$K$113:$L$113,'W50'!$K$115:$L$115)&lt;&gt;0,SUM('W50'!$K$86:$L$86,'W50'!$K$88:$L$88,'W50'!$K$90:$L$90,'W50'!$K$92:$L$92,'W50'!$K$94:$L$94,'W50'!$K$96:$L$96,'W50'!$K$98:$L$98),"")</f>
        <v/>
      </c>
      <c r="AE60" s="57" t="str">
        <f>IF(SUM('W50'!$K$120:$L$120,'W50'!$K$122:$L$122,'W50'!$K$124:$L$124,'W50'!$K$126:$L$126,'W50'!$K$128:$L$128,'W50'!$K$130:$L$130,'W50'!$K$132:$L$132)&lt;&gt;0,SUM('W50'!$K$120:$L$120,'W50'!$K$122:$L$122,'W50'!$K$124:$L$124,'W50'!$K$126:$L$126,'W50'!$K$128:$L$128,'W50'!$K$130:$L$130,'W50'!$K$132:$L$132),"")</f>
        <v/>
      </c>
      <c r="AF60" s="1"/>
      <c r="AG60" s="57" t="str">
        <f>IF(SUM('W50'!$M$18:$N$18,'W50'!$M$20:$N$20,'W50'!$M$22:$N$22,'W50'!$M$24:$N$24,'W50'!$M$26:$N$26,'W50'!$M$28:$N$28,'W50'!$M$30:$N$30)&lt;&gt;0,SUM('W50'!$M$18:$N$18,'W50'!$M$20:$N$20,'W50'!$M$22:$N$22,'W50'!$M$24:$N$24,'W50'!$M$26:$N$26,'W50'!$M$28:$N$28,'W50'!$M$30:$N$30),"")</f>
        <v/>
      </c>
      <c r="AH60" s="57" t="str">
        <f>IF(SUM('W50'!$M$35:$N$35,'W50'!$M$37:$N$37,'W50'!$M$39:$N$39,'W50'!$M$41:$N$41,'W50'!$M$43:$N$43,'W50'!$M$45:$N$45,'W50'!$M$47:$N$47)&lt;&gt;0,SUM('W50'!$M$35:$N$35,'W50'!$M$37:$N$37,'W50'!$M$39:$N$39,'W50'!$M$41:$N$41,'W50'!$M$43:$N$43,'W50'!$M$45:$N$45,'W50'!$M$47:$N$47),"")</f>
        <v/>
      </c>
      <c r="AI60" s="57" t="str">
        <f>IF(SUM('W50'!$M$52:$N$52,'W50'!$M$54:$N$54,'W50'!$M$56:$N$56,'W50'!$M$58:$N$58,'W50'!$M$60:$N$60,'W50'!$M$62:$N$62,'W50'!$M$64:$N$64)&lt;&gt;0,SUM('W50'!$M$52:$N$52,'W50'!$M$54:$N$54,'W50'!$M$56:$N$56,'W50'!$M$58:$N$58,'W50'!$M$60:$N$60,'W50'!$M$62:$N$62,'W50'!$M$64:$N$64),"")</f>
        <v/>
      </c>
      <c r="AJ60" s="57" t="str">
        <f>IF(SUM('W50'!$M$69:$N$69,'W50'!$M$71:$N$71,'W50'!$M$73:$N$73,'W50'!$M$75:$N$75,'W50'!$M$77:$N$77,'W50'!$M$79:$N$79,'W50'!$M$81:$N$81)&lt;&gt;0,SUM('W50'!$M$69:$N$69,'W50'!$M$71:$N$71,'W50'!$M$73:$N$73,'W50'!$M$75:$N$75,'W50'!$M$77:$N$77,'W50'!$M$79:$N$79,'W50'!$M$81:$N$81),"")</f>
        <v/>
      </c>
      <c r="AK60" s="57" t="str">
        <f>IF(SUM('W50'!$M$86:$N$86,'W50'!$M$88:$N$88,'W50'!$M$90:$N$90,'W50'!$M$92:$N$92,'W50'!$M$94:$N$94,'W50'!$M$96:$N$96,'W50'!$M$98:$N$98)&lt;&gt;0,SUM('W50'!$M$86:$N$86,'W50'!$M$88:$N$88,'W50'!$M$90:$N$90,'W50'!$M$92:$N$92,'W50'!$M$94:$N$94,'W50'!$M$96:$N$96,'W50'!$M$98:$N$98),"")</f>
        <v/>
      </c>
      <c r="AL60" s="57" t="str">
        <f>IF(SUM('W50'!$M$103:$N$103,'W50'!$M$105:$N$105,'W50'!$M$107:$N$107,'W50'!$M$109:$N$109,'W50'!$M$111:$N$111,'W50'!$M$113:$N$113,'W50'!$M$115:$N$115)&lt;&gt;0,SUM('W50'!$M$103:$N$103,'W50'!$M$105:$N$105,'W50'!$M$107:$N$107,'W50'!$M$109:$N$109,'W50'!$M$111:$N$111,'W50'!$M$113:$N$113,'W50'!$M$115:$N$115),"")</f>
        <v/>
      </c>
      <c r="AM60" s="57" t="str">
        <f>IF(SUM('W50'!$M$120:$N$120,'W50'!$M$122:$N$122,'W50'!$M$124:$N$124,'W50'!$M$126:$N$126,'W50'!$M$128:$N$128,'W50'!$M$130:$N$130,'W50'!$M$132:$N$132)&lt;&gt;0,SUM('W50'!$M$120:$N$120,'W50'!$M$122:$N$122,'W50'!$M$124:$N$124,'W50'!$M$126:$N$126,'W50'!$M$128:$N$128,'W50'!$M$130:$N$130,'W50'!$M$132:$N$132),"")</f>
        <v/>
      </c>
      <c r="AN60" s="1"/>
      <c r="AO60" s="57" t="str">
        <f>IF(SUM('W50'!$O$18:$P$18,'W50'!$O$20:$P$20,'W50'!$O$22:$P$22,'W50'!$O$24:$P$24,'W50'!$O$26:$P$26,'W50'!$O$28:$P$28,'W50'!$O$30:$P$30)&lt;&gt;0,SUM('W50'!$O$18:$P$18,'W50'!$O$20:$P$20,'W50'!$O$22:$P$22,'W50'!$O$24:$P$24,'W50'!$O$26:$P$26,'W50'!$O$28:$P$28,'W50'!$O$30:$P$30),"")</f>
        <v/>
      </c>
      <c r="AP60" s="57" t="str">
        <f>IF(SUM('W50'!$O$35:$P$35,'W50'!$O$37:$P$37,'W50'!$O$39:$P$39,'W50'!$O$41:$P$41,'W50'!$O$43:$P$43,'W50'!$O$45:$P$45,'W50'!$O$47:$P$47)&lt;&gt;0,SUM('W50'!$O$35:$P$35,'W50'!$O$37:$P$37,'W50'!$O$39:$P$39,'W50'!$O$41:$P$41,'W50'!$O$43:$P$43,'W50'!$O$45:$P$45,'W50'!$O$47:$P$47),"")</f>
        <v/>
      </c>
      <c r="AQ60" s="57" t="str">
        <f>IF(SUM('W50'!$O$52:$P$52,'W50'!$O$54:$P$54,'W50'!$O$56:$P$56,'W50'!$O$58:$P$58,'W50'!$O$60:$P$60,'W50'!$O$62:$P$62,'W50'!$O$64:$P$64)&lt;&gt;0,SUM('W50'!$O$52:$P$52,'W50'!$O$54:$P$54,'W50'!$O$56:$P$56,'W50'!$O$58:$P$58,'W50'!$O$60:$P$60,'W50'!$O$62:$P$62,'W50'!$O$64:$P$64),"")</f>
        <v/>
      </c>
      <c r="AR60" s="57" t="str">
        <f>IF(SUM('W50'!$O$69:$P$69,'W50'!$O$71:$P$71,'W50'!$O$73:$P$73,'W50'!$O$75:$P$75,'W50'!$O$77:$P$77,'W50'!$O$79:$P$79,'W50'!$O$81:$P$81)&lt;&gt;0,SUM('W50'!$O$69:$P$69,'W50'!$O$71:$P$71,'W50'!$O$73:$P$73,'W50'!$O$75:$P$75,'W50'!$O$77:$P$77,'W50'!$O$79:$P$79,'W50'!$O$81:$P$81),"")</f>
        <v/>
      </c>
      <c r="AS60" s="57" t="str">
        <f>IF(SUM('W50'!$O$86:$P$86,'W50'!$O$88:$P$88,'W50'!$O$90:$P$90,'W50'!$O$92:$P$92,'W50'!$O$94:$P$94,'W50'!$O$96:$P$96,'W50'!$O$98:$P$98)&lt;&gt;0,SUM('W50'!$O$86:$P$86,'W50'!$O$88:$P$88,'W50'!$O$90:$P$90,'W50'!$O$92:$P$92,'W50'!$O$94:$P$94,'W50'!$O$96:$P$96,'W50'!$O$98:$P$98),"")</f>
        <v/>
      </c>
      <c r="AT60" s="57" t="str">
        <f>IF(SUM('W50'!$M$103:$N$103,'W50'!$M$105:$N$105,'W50'!$M$107:$N$107,'W50'!$M$109:$N$109,'W50'!$M$111:$N$111,'W50'!$M$113:$N$113,'W50'!$M$115:$N$115)&lt;&gt;0,SUM('W50'!$M$103:$N$103,'W50'!$M$105:$N$105,'W50'!$M$107:$N$107,'W50'!$M$109:$N$109,'W50'!$M$111:$N$111,'W50'!$M$113:$N$113,'W50'!$M$115:$N$115),"")</f>
        <v/>
      </c>
      <c r="AU60" s="57" t="str">
        <f>IF(SUM('W50'!$O$120:$P$120,'W50'!$O$122:$P$122,'W50'!$O$124:$P$124,'W50'!$O$126:$P$126,'W50'!$O$128:$P$128,'W50'!$O$130:$P$130,'W50'!$O$132:$P$132)&lt;&gt;0,SUM('W50'!$O$120:$P$120,'W50'!$O$122:$P$122,'W50'!$O$124:$P$124,'W50'!$O$126:$P$126,'W50'!$O$128:$P$128,'W50'!$O$130:$P$130,'W50'!$O$132:$P$132),"")</f>
        <v/>
      </c>
    </row>
    <row r="61" spans="2:47" ht="16" customHeight="1">
      <c r="B61" s="63">
        <v>51</v>
      </c>
      <c r="C61" s="92">
        <v>46006</v>
      </c>
      <c r="D61" s="92">
        <v>46007</v>
      </c>
      <c r="E61" s="92">
        <v>46008</v>
      </c>
      <c r="F61" s="92">
        <v>46009</v>
      </c>
      <c r="G61" s="92">
        <v>46010</v>
      </c>
      <c r="H61" s="92">
        <v>46011</v>
      </c>
      <c r="I61" s="92">
        <v>46012</v>
      </c>
      <c r="J61" s="104" t="str">
        <f t="shared" si="1"/>
        <v>Woche 51 / 2025</v>
      </c>
      <c r="K61" s="104" t="str">
        <f t="shared" si="2"/>
        <v>15. Dezember 2025 bis 21. Dezember 2025</v>
      </c>
      <c r="L61" s="92" t="b">
        <f t="shared" ca="1" si="3"/>
        <v>0</v>
      </c>
      <c r="M61" s="1"/>
      <c r="N61" s="108"/>
      <c r="O61" s="109"/>
      <c r="P61" s="1"/>
      <c r="Q61" s="57" t="str">
        <f>IF(SUM('W51'!$I$18:$J$18,'W51'!$I$20:$J$20,'W51'!$I$22:$J$22,'W51'!$I$24:$J$24,'W51'!$I$26:$J$26,'W51'!$I$28:$J$28,'W51'!$I$30:$J$30)&lt;&gt;0,SUM('W51'!$I$18:$J$18,'W51'!$I$20:$J$20,'W51'!$I$22:$J$22,'W51'!$I$24:$J$24,'W51'!$I$26:$J$26,'W51'!$I$28:$J$28,'W51'!$I$30:$J$30),"")</f>
        <v/>
      </c>
      <c r="R61" s="57" t="str">
        <f>IF(SUM('W51'!$I$35:$J$35,'W51'!$I$37:$J$37,'W51'!$I$39:$J$39,'W51'!$I$41:$J$41,'W51'!$I$43:$J$43,'W51'!$I$45:$J$45,'W51'!$I$47:$J$47)&lt;&gt;0,SUM('W51'!$I$35:$J$35,'W51'!$I$37:$J$37,'W51'!$I$39:$J$39,'W51'!$I$41:$J$41,'W51'!$I$43:$J$43,'W51'!$I$45:$J$45,'W51'!$I$47:$J$47),"")</f>
        <v/>
      </c>
      <c r="S61" s="57" t="str">
        <f>IF(SUM('W51'!$I$52:$J$52,'W51'!$I$54:$J$54,'W51'!$I$56:$J$56,'W51'!$I$58:$J$58,'W51'!$I$60:$J$60,'W51'!$I$62:$J$62,'W51'!$I$64:$J$64)&lt;&gt;0,SUM('W51'!$I$52:$J$52,'W51'!$I$54:$J$54,'W51'!$I$56:$J$56,'W51'!$I$58:$J$58,'W51'!$I$60:$J$60,'W51'!$I$62:$J$62,'W51'!$I$64:$J$64),"")</f>
        <v/>
      </c>
      <c r="T61" s="57" t="str">
        <f>IF(SUM('W51'!$I$69:$J$69,'W51'!$I$71:$J$71,'W51'!$I$73:$J$73,'W51'!$I$75:$J$75,'W51'!$I$77:$J$77,'W51'!$I$79:$J$79,'W51'!$I$81:$J$81)&lt;&gt;0,SUM('W51'!$I$69:$J$69,'W51'!$I$71:$J$71,'W51'!$I$73:$J$73,'W51'!$I$75:$J$75,'W51'!$I$77:$J$77,'W51'!$I$79:$J$79,'W51'!$I$81:$J$81),"")</f>
        <v/>
      </c>
      <c r="U61" s="57" t="str">
        <f>IF(SUM('W51'!$I$86:$J$86,'W51'!$I$88:$J$88,'W51'!$I$90:$J$90,'W51'!$I$92:$J$92,'W51'!$I$94:$J$94,'W51'!$I$96:$J$96,'W51'!$I$98:$J$98)&lt;&gt;0,SUM('W51'!$I$86:$J$86,'W51'!$I$88:$J$88,'W51'!$I$90:$J$90,'W51'!$I$92:$J$92,'W51'!$I$94:$J$94,'W51'!$I$96:$J$96,'W51'!$I$98:$J$98),"")</f>
        <v/>
      </c>
      <c r="V61" s="57" t="str">
        <f>IF(SUM('W51'!$I$103:$J$103,'W51'!$I$105:$J$105,'W51'!$I$107:$J$107,'W51'!$I$109:$J$109,'W51'!$I$111:$J$111,'W51'!$I$113:$J$113,'W51'!$I$115:$J$115)&lt;&gt;0,SUM('W51'!$I$103:$J$103,'W51'!$I$105:$J$105,'W51'!$I$107:$J$107,'W51'!$I$109:$J$109,'W51'!$I$111:$J$111,'W51'!$I$113:$J$113,'W51'!$I$115:$J$115),"")</f>
        <v/>
      </c>
      <c r="W61" s="57" t="str">
        <f>IF(SUM('W51'!$I$120:$J$120,'W51'!$I$122:$J$122,'W51'!$I$124:$J$124,'W51'!$I$126:$J$126,'W51'!$I$128:$J$128,'W51'!$I$130:$J$130,'W51'!$I$132:$J$132)&lt;&gt;0,SUM('W51'!$I$120:$J$120,'W51'!$I$122:$J$122,'W51'!$I$124:$J$124,'W51'!$I$126:$J$126,'W51'!$I$128:$J$128,'W51'!$I$130:$J$130,'W51'!$I$132:$J$132),"")</f>
        <v/>
      </c>
      <c r="X61" s="1"/>
      <c r="Y61" s="57" t="str">
        <f>IF(SUM('W51'!$K$18:$L$18,'W51'!$K$20:$L$20,'W51'!$K$22:$L$22,'W51'!$K$24:$L$24,'W51'!$K$26:$L$26,'W51'!$K$28:$L$28,'W51'!$K$30:$L$30)&lt;&gt;0,SUM('W51'!$K$18:$L$18,'W51'!$K$20:$L$20,'W51'!$K$22:$L$22,'W51'!$K$24:$L$24,'W51'!$K$26:$L$26,'W51'!$K$28:$L$28,'W51'!$K$30:$L$30),"")</f>
        <v/>
      </c>
      <c r="Z61" s="57" t="str">
        <f>IF(SUM('W51'!$K$35:$L$35,'W51'!$K$37:$L$37,'W51'!$K$39:$L$39,'W51'!$K$41:$L$41,'W51'!$K$43:$L$43,'W51'!$K$45:$L$45,'W51'!$K$47:$L$47)&lt;&gt;0,SUM('W51'!$K$35:$L$35,'W51'!$K$37:$L$37,'W51'!$K$39:$L$39,'W51'!$K$41:$L$41,'W51'!$K$43:$L$43,'W51'!$K$45:$L$45,'W51'!$K$47:$L$47),"")</f>
        <v/>
      </c>
      <c r="AA61" s="57" t="str">
        <f>IF(SUM('W51'!$K$52:$L$52,'W51'!$K$54:$L$54,'W51'!$K$56:$L$56,'W51'!$K$58:$L$58,'W51'!$K$60:$L$60,'W51'!$K$62:$L$62,'W51'!$K$64:$L$64)&lt;&gt;0,SUM('W51'!$K$52:$L$52,'W51'!$K$54:$L$54,'W51'!$K$56:$L$56,'W51'!$K$58:$L$58,'W51'!$K$60:$L$60,'W51'!$K$62:$L$62,'W51'!$K$64:$L$64),"")</f>
        <v/>
      </c>
      <c r="AB61" s="57" t="str">
        <f>IF(SUM('W51'!$K$69:$L$69,'W51'!$K$71:$L$71,'W51'!$K$73:$L$73,'W51'!$K$75:$L$75,'W51'!$K$77:$L$77,'W51'!$K$79:$L$79,'W51'!$K$81:$L$81)&lt;&gt;0,SUM('W51'!$K$69:$L$69,'W51'!$K$71:$L$71,'W51'!$K$73:$L$73,'W51'!$K$75:$L$75,'W51'!$K$77:$L$77,'W51'!$K$79:$L$79,'W51'!$K$81:$L$81),"")</f>
        <v/>
      </c>
      <c r="AC61" s="57" t="str">
        <f>IF(SUM('W51'!$K$86:$L$86,'W51'!$K$88:$L$88,'W51'!$K$90:$L$90,'W51'!$K$92:$L$92,'W51'!$K$94:$L$94,'W51'!$K$96:$L$96,'W51'!$K$98:$L$98)&lt;&gt;0,SUM('W51'!$K$86:$L$86,'W51'!$K$88:$L$88,'W51'!$K$90:$L$90,'W51'!$K$92:$L$92,'W51'!$K$94:$L$94,'W51'!$K$96:$L$96,'W51'!$K$98:$L$98),"")</f>
        <v/>
      </c>
      <c r="AD61" s="57" t="str">
        <f>IF(SUM('W51'!$K$103:$L$103,'W51'!$K$105:$L$105,'W51'!$K$107:$L$107,'W51'!$K$109:$L$109,'W51'!$K$111:$L$111,'W51'!$K$113:$L$113,'W51'!$K$115:$L$115)&lt;&gt;0,SUM('W51'!$K$86:$L$86,'W51'!$K$88:$L$88,'W51'!$K$90:$L$90,'W51'!$K$92:$L$92,'W51'!$K$94:$L$94,'W51'!$K$96:$L$96,'W51'!$K$98:$L$98),"")</f>
        <v/>
      </c>
      <c r="AE61" s="57" t="str">
        <f>IF(SUM('W51'!$K$120:$L$120,'W51'!$K$122:$L$122,'W51'!$K$124:$L$124,'W51'!$K$126:$L$126,'W51'!$K$128:$L$128,'W51'!$K$130:$L$130,'W51'!$K$132:$L$132)&lt;&gt;0,SUM('W51'!$K$120:$L$120,'W51'!$K$122:$L$122,'W51'!$K$124:$L$124,'W51'!$K$126:$L$126,'W51'!$K$128:$L$128,'W51'!$K$130:$L$130,'W51'!$K$132:$L$132),"")</f>
        <v/>
      </c>
      <c r="AF61" s="1"/>
      <c r="AG61" s="57" t="str">
        <f>IF(SUM('W51'!$M$18:$N$18,'W51'!$M$20:$N$20,'W51'!$M$22:$N$22,'W51'!$M$24:$N$24,'W51'!$M$26:$N$26,'W51'!$M$28:$N$28,'W51'!$M$30:$N$30)&lt;&gt;0,SUM('W51'!$M$18:$N$18,'W51'!$M$20:$N$20,'W51'!$M$22:$N$22,'W51'!$M$24:$N$24,'W51'!$M$26:$N$26,'W51'!$M$28:$N$28,'W51'!$M$30:$N$30),"")</f>
        <v/>
      </c>
      <c r="AH61" s="57" t="str">
        <f>IF(SUM('W51'!$M$35:$N$35,'W51'!$M$37:$N$37,'W51'!$M$39:$N$39,'W51'!$M$41:$N$41,'W51'!$M$43:$N$43,'W51'!$M$45:$N$45,'W51'!$M$47:$N$47)&lt;&gt;0,SUM('W51'!$M$35:$N$35,'W51'!$M$37:$N$37,'W51'!$M$39:$N$39,'W51'!$M$41:$N$41,'W51'!$M$43:$N$43,'W51'!$M$45:$N$45,'W51'!$M$47:$N$47),"")</f>
        <v/>
      </c>
      <c r="AI61" s="57" t="str">
        <f>IF(SUM('W51'!$M$52:$N$52,'W51'!$M$54:$N$54,'W51'!$M$56:$N$56,'W51'!$M$58:$N$58,'W51'!$M$60:$N$60,'W51'!$M$62:$N$62,'W51'!$M$64:$N$64)&lt;&gt;0,SUM('W51'!$M$52:$N$52,'W51'!$M$54:$N$54,'W51'!$M$56:$N$56,'W51'!$M$58:$N$58,'W51'!$M$60:$N$60,'W51'!$M$62:$N$62,'W51'!$M$64:$N$64),"")</f>
        <v/>
      </c>
      <c r="AJ61" s="57" t="str">
        <f>IF(SUM('W51'!$M$69:$N$69,'W51'!$M$71:$N$71,'W51'!$M$73:$N$73,'W51'!$M$75:$N$75,'W51'!$M$77:$N$77,'W51'!$M$79:$N$79,'W51'!$M$81:$N$81)&lt;&gt;0,SUM('W51'!$M$69:$N$69,'W51'!$M$71:$N$71,'W51'!$M$73:$N$73,'W51'!$M$75:$N$75,'W51'!$M$77:$N$77,'W51'!$M$79:$N$79,'W51'!$M$81:$N$81),"")</f>
        <v/>
      </c>
      <c r="AK61" s="57" t="str">
        <f>IF(SUM('W51'!$M$86:$N$86,'W51'!$M$88:$N$88,'W51'!$M$90:$N$90,'W51'!$M$92:$N$92,'W51'!$M$94:$N$94,'W51'!$M$96:$N$96,'W51'!$M$98:$N$98)&lt;&gt;0,SUM('W51'!$M$86:$N$86,'W51'!$M$88:$N$88,'W51'!$M$90:$N$90,'W51'!$M$92:$N$92,'W51'!$M$94:$N$94,'W51'!$M$96:$N$96,'W51'!$M$98:$N$98),"")</f>
        <v/>
      </c>
      <c r="AL61" s="57" t="str">
        <f>IF(SUM('W51'!$M$103:$N$103,'W51'!$M$105:$N$105,'W51'!$M$107:$N$107,'W51'!$M$109:$N$109,'W51'!$M$111:$N$111,'W51'!$M$113:$N$113,'W51'!$M$115:$N$115)&lt;&gt;0,SUM('W51'!$M$103:$N$103,'W51'!$M$105:$N$105,'W51'!$M$107:$N$107,'W51'!$M$109:$N$109,'W51'!$M$111:$N$111,'W51'!$M$113:$N$113,'W51'!$M$115:$N$115),"")</f>
        <v/>
      </c>
      <c r="AM61" s="57" t="str">
        <f>IF(SUM('W51'!$M$120:$N$120,'W51'!$M$122:$N$122,'W51'!$M$124:$N$124,'W51'!$M$126:$N$126,'W51'!$M$128:$N$128,'W51'!$M$130:$N$130,'W51'!$M$132:$N$132)&lt;&gt;0,SUM('W51'!$M$120:$N$120,'W51'!$M$122:$N$122,'W51'!$M$124:$N$124,'W51'!$M$126:$N$126,'W51'!$M$128:$N$128,'W51'!$M$130:$N$130,'W51'!$M$132:$N$132),"")</f>
        <v/>
      </c>
      <c r="AN61" s="1"/>
      <c r="AO61" s="57" t="str">
        <f>IF(SUM('W51'!$O$18:$P$18,'W51'!$O$20:$P$20,'W51'!$O$22:$P$22,'W51'!$O$24:$P$24,'W51'!$O$26:$P$26,'W51'!$O$28:$P$28,'W51'!$O$30:$P$30)&lt;&gt;0,SUM('W51'!$O$18:$P$18,'W51'!$O$20:$P$20,'W51'!$O$22:$P$22,'W51'!$O$24:$P$24,'W51'!$O$26:$P$26,'W51'!$O$28:$P$28,'W51'!$O$30:$P$30),"")</f>
        <v/>
      </c>
      <c r="AP61" s="57" t="str">
        <f>IF(SUM('W51'!$O$35:$P$35,'W51'!$O$37:$P$37,'W51'!$O$39:$P$39,'W51'!$O$41:$P$41,'W51'!$O$43:$P$43,'W51'!$O$45:$P$45,'W51'!$O$47:$P$47)&lt;&gt;0,SUM('W51'!$O$35:$P$35,'W51'!$O$37:$P$37,'W51'!$O$39:$P$39,'W51'!$O$41:$P$41,'W51'!$O$43:$P$43,'W51'!$O$45:$P$45,'W51'!$O$47:$P$47),"")</f>
        <v/>
      </c>
      <c r="AQ61" s="57" t="str">
        <f>IF(SUM('W51'!$O$52:$P$52,'W51'!$O$54:$P$54,'W51'!$O$56:$P$56,'W51'!$O$58:$P$58,'W51'!$O$60:$P$60,'W51'!$O$62:$P$62,'W51'!$O$64:$P$64)&lt;&gt;0,SUM('W51'!$O$52:$P$52,'W51'!$O$54:$P$54,'W51'!$O$56:$P$56,'W51'!$O$58:$P$58,'W51'!$O$60:$P$60,'W51'!$O$62:$P$62,'W51'!$O$64:$P$64),"")</f>
        <v/>
      </c>
      <c r="AR61" s="57" t="str">
        <f>IF(SUM('W51'!$O$69:$P$69,'W51'!$O$71:$P$71,'W51'!$O$73:$P$73,'W51'!$O$75:$P$75,'W51'!$O$77:$P$77,'W51'!$O$79:$P$79,'W51'!$O$81:$P$81)&lt;&gt;0,SUM('W51'!$O$69:$P$69,'W51'!$O$71:$P$71,'W51'!$O$73:$P$73,'W51'!$O$75:$P$75,'W51'!$O$77:$P$77,'W51'!$O$79:$P$79,'W51'!$O$81:$P$81),"")</f>
        <v/>
      </c>
      <c r="AS61" s="57" t="str">
        <f>IF(SUM('W51'!$O$86:$P$86,'W51'!$O$88:$P$88,'W51'!$O$90:$P$90,'W51'!$O$92:$P$92,'W51'!$O$94:$P$94,'W51'!$O$96:$P$96,'W51'!$O$98:$P$98)&lt;&gt;0,SUM('W51'!$O$86:$P$86,'W51'!$O$88:$P$88,'W51'!$O$90:$P$90,'W51'!$O$92:$P$92,'W51'!$O$94:$P$94,'W51'!$O$96:$P$96,'W51'!$O$98:$P$98),"")</f>
        <v/>
      </c>
      <c r="AT61" s="57" t="str">
        <f>IF(SUM('W51'!$M$103:$N$103,'W51'!$M$105:$N$105,'W51'!$M$107:$N$107,'W51'!$M$109:$N$109,'W51'!$M$111:$N$111,'W51'!$M$113:$N$113,'W51'!$M$115:$N$115)&lt;&gt;0,SUM('W51'!$M$103:$N$103,'W51'!$M$105:$N$105,'W51'!$M$107:$N$107,'W51'!$M$109:$N$109,'W51'!$M$111:$N$111,'W51'!$M$113:$N$113,'W51'!$M$115:$N$115),"")</f>
        <v/>
      </c>
      <c r="AU61" s="57" t="str">
        <f>IF(SUM('W51'!$O$120:$P$120,'W51'!$O$122:$P$122,'W51'!$O$124:$P$124,'W51'!$O$126:$P$126,'W51'!$O$128:$P$128,'W51'!$O$130:$P$130,'W51'!$O$132:$P$132)&lt;&gt;0,SUM('W51'!$O$120:$P$120,'W51'!$O$122:$P$122,'W51'!$O$124:$P$124,'W51'!$O$126:$P$126,'W51'!$O$128:$P$128,'W51'!$O$130:$P$130,'W51'!$O$132:$P$132),"")</f>
        <v/>
      </c>
    </row>
    <row r="62" spans="2:47" ht="16" customHeight="1">
      <c r="B62" s="63">
        <v>52</v>
      </c>
      <c r="C62" s="92">
        <v>46013</v>
      </c>
      <c r="D62" s="92">
        <v>46014</v>
      </c>
      <c r="E62" s="92">
        <v>46015</v>
      </c>
      <c r="F62" s="92">
        <v>46016</v>
      </c>
      <c r="G62" s="92">
        <v>46017</v>
      </c>
      <c r="H62" s="92">
        <v>46018</v>
      </c>
      <c r="I62" s="92">
        <v>46019</v>
      </c>
      <c r="J62" s="104" t="str">
        <f t="shared" si="1"/>
        <v>Woche 52 / 2025</v>
      </c>
      <c r="K62" s="104" t="str">
        <f t="shared" si="2"/>
        <v>22. Dezember 2025 bis 28. Dezember 2025</v>
      </c>
      <c r="L62" s="92" t="b">
        <f t="shared" ca="1" si="3"/>
        <v>0</v>
      </c>
      <c r="M62" s="1"/>
      <c r="N62" s="108"/>
      <c r="O62" s="109"/>
      <c r="P62" s="1"/>
      <c r="Q62" s="57" t="str">
        <f>IF(SUM('W52'!$I$18:$J$18,'W52'!$I$20:$J$20,'W52'!$I$22:$J$22,'W52'!$I$24:$J$24,'W52'!$I$26:$J$26,'W52'!$I$28:$J$28,'W52'!$I$30:$J$30)&lt;&gt;0,SUM('W52'!$I$18:$J$18,'W52'!$I$20:$J$20,'W52'!$I$22:$J$22,'W52'!$I$24:$J$24,'W52'!$I$26:$J$26,'W52'!$I$28:$J$28,'W52'!$I$30:$J$30),"")</f>
        <v/>
      </c>
      <c r="R62" s="57" t="str">
        <f>IF(SUM('W52'!$I$35:$J$35,'W52'!$I$37:$J$37,'W52'!$I$39:$J$39,'W52'!$I$41:$J$41,'W52'!$I$43:$J$43,'W52'!$I$45:$J$45,'W52'!$I$47:$J$47)&lt;&gt;0,SUM('W52'!$I$35:$J$35,'W52'!$I$37:$J$37,'W52'!$I$39:$J$39,'W52'!$I$41:$J$41,'W52'!$I$43:$J$43,'W52'!$I$45:$J$45,'W52'!$I$47:$J$47),"")</f>
        <v/>
      </c>
      <c r="S62" s="57" t="str">
        <f>IF(SUM('W52'!$I$52:$J$52,'W52'!$I$54:$J$54,'W52'!$I$56:$J$56,'W52'!$I$58:$J$58,'W52'!$I$60:$J$60,'W52'!$I$62:$J$62,'W52'!$I$64:$J$64)&lt;&gt;0,SUM('W52'!$I$52:$J$52,'W52'!$I$54:$J$54,'W52'!$I$56:$J$56,'W52'!$I$58:$J$58,'W52'!$I$60:$J$60,'W52'!$I$62:$J$62,'W52'!$I$64:$J$64),"")</f>
        <v/>
      </c>
      <c r="T62" s="57" t="str">
        <f>IF(SUM('W52'!$I$69:$J$69,'W52'!$I$71:$J$71,'W52'!$I$73:$J$73,'W52'!$I$75:$J$75,'W52'!$I$77:$J$77,'W52'!$I$79:$J$79,'W52'!$I$81:$J$81)&lt;&gt;0,SUM('W52'!$I$69:$J$69,'W52'!$I$71:$J$71,'W52'!$I$73:$J$73,'W52'!$I$75:$J$75,'W52'!$I$77:$J$77,'W52'!$I$79:$J$79,'W52'!$I$81:$J$81),"")</f>
        <v/>
      </c>
      <c r="U62" s="57" t="str">
        <f>IF(SUM('W52'!$I$86:$J$86,'W52'!$I$88:$J$88,'W52'!$I$90:$J$90,'W52'!$I$92:$J$92,'W52'!$I$94:$J$94,'W52'!$I$96:$J$96,'W52'!$I$98:$J$98)&lt;&gt;0,SUM('W52'!$I$86:$J$86,'W52'!$I$88:$J$88,'W52'!$I$90:$J$90,'W52'!$I$92:$J$92,'W52'!$I$94:$J$94,'W52'!$I$96:$J$96,'W52'!$I$98:$J$98),"")</f>
        <v/>
      </c>
      <c r="V62" s="57" t="str">
        <f>IF(SUM('W52'!$I$103:$J$103,'W52'!$I$105:$J$105,'W52'!$I$107:$J$107,'W52'!$I$109:$J$109,'W52'!$I$111:$J$111,'W52'!$I$113:$J$113,'W52'!$I$115:$J$115)&lt;&gt;0,SUM('W52'!$I$103:$J$103,'W52'!$I$105:$J$105,'W52'!$I$107:$J$107,'W52'!$I$109:$J$109,'W52'!$I$111:$J$111,'W52'!$I$113:$J$113,'W52'!$I$115:$J$115),"")</f>
        <v/>
      </c>
      <c r="W62" s="57" t="str">
        <f>IF(SUM('W52'!$I$120:$J$120,'W52'!$I$122:$J$122,'W52'!$I$124:$J$124,'W52'!$I$126:$J$126,'W52'!$I$128:$J$128,'W52'!$I$130:$J$130,'W52'!$I$132:$J$132)&lt;&gt;0,SUM('W52'!$I$120:$J$120,'W52'!$I$122:$J$122,'W52'!$I$124:$J$124,'W52'!$I$126:$J$126,'W52'!$I$128:$J$128,'W52'!$I$130:$J$130,'W52'!$I$132:$J$132),"")</f>
        <v/>
      </c>
      <c r="X62" s="1"/>
      <c r="Y62" s="57" t="str">
        <f>IF(SUM('W52'!$K$18:$L$18,'W52'!$K$20:$L$20,'W52'!$K$22:$L$22,'W52'!$K$24:$L$24,'W52'!$K$26:$L$26,'W52'!$K$28:$L$28,'W52'!$K$30:$L$30)&lt;&gt;0,SUM('W52'!$K$18:$L$18,'W52'!$K$20:$L$20,'W52'!$K$22:$L$22,'W52'!$K$24:$L$24,'W52'!$K$26:$L$26,'W52'!$K$28:$L$28,'W52'!$K$30:$L$30),"")</f>
        <v/>
      </c>
      <c r="Z62" s="57" t="str">
        <f>IF(SUM('W52'!$K$35:$L$35,'W52'!$K$37:$L$37,'W52'!$K$39:$L$39,'W52'!$K$41:$L$41,'W52'!$K$43:$L$43,'W52'!$K$45:$L$45,'W52'!$K$47:$L$47)&lt;&gt;0,SUM('W52'!$K$35:$L$35,'W52'!$K$37:$L$37,'W52'!$K$39:$L$39,'W52'!$K$41:$L$41,'W52'!$K$43:$L$43,'W52'!$K$45:$L$45,'W52'!$K$47:$L$47),"")</f>
        <v/>
      </c>
      <c r="AA62" s="57" t="str">
        <f>IF(SUM('W52'!$K$52:$L$52,'W52'!$K$54:$L$54,'W52'!$K$56:$L$56,'W52'!$K$58:$L$58,'W52'!$K$60:$L$60,'W52'!$K$62:$L$62,'W52'!$K$64:$L$64)&lt;&gt;0,SUM('W52'!$K$52:$L$52,'W52'!$K$54:$L$54,'W52'!$K$56:$L$56,'W52'!$K$58:$L$58,'W52'!$K$60:$L$60,'W52'!$K$62:$L$62,'W52'!$K$64:$L$64),"")</f>
        <v/>
      </c>
      <c r="AB62" s="57" t="str">
        <f>IF(SUM('W52'!$K$69:$L$69,'W52'!$K$71:$L$71,'W52'!$K$73:$L$73,'W52'!$K$75:$L$75,'W52'!$K$77:$L$77,'W52'!$K$79:$L$79,'W52'!$K$81:$L$81)&lt;&gt;0,SUM('W52'!$K$69:$L$69,'W52'!$K$71:$L$71,'W52'!$K$73:$L$73,'W52'!$K$75:$L$75,'W52'!$K$77:$L$77,'W52'!$K$79:$L$79,'W52'!$K$81:$L$81),"")</f>
        <v/>
      </c>
      <c r="AC62" s="57" t="str">
        <f>IF(SUM('W52'!$K$86:$L$86,'W52'!$K$88:$L$88,'W52'!$K$90:$L$90,'W52'!$K$92:$L$92,'W52'!$K$94:$L$94,'W52'!$K$96:$L$96,'W52'!$K$98:$L$98)&lt;&gt;0,SUM('W52'!$K$86:$L$86,'W52'!$K$88:$L$88,'W52'!$K$90:$L$90,'W52'!$K$92:$L$92,'W52'!$K$94:$L$94,'W52'!$K$96:$L$96,'W52'!$K$98:$L$98),"")</f>
        <v/>
      </c>
      <c r="AD62" s="57" t="str">
        <f>IF(SUM('W52'!$K$103:$L$103,'W52'!$K$105:$L$105,'W52'!$K$107:$L$107,'W52'!$K$109:$L$109,'W52'!$K$111:$L$111,'W52'!$K$113:$L$113,'W52'!$K$115:$L$115)&lt;&gt;0,SUM('W52'!$K$86:$L$86,'W52'!$K$88:$L$88,'W52'!$K$90:$L$90,'W52'!$K$92:$L$92,'W52'!$K$94:$L$94,'W52'!$K$96:$L$96,'W52'!$K$98:$L$98),"")</f>
        <v/>
      </c>
      <c r="AE62" s="57" t="str">
        <f>IF(SUM('W52'!$K$120:$L$120,'W52'!$K$122:$L$122,'W52'!$K$124:$L$124,'W52'!$K$126:$L$126,'W52'!$K$128:$L$128,'W52'!$K$130:$L$130,'W52'!$K$132:$L$132)&lt;&gt;0,SUM('W52'!$K$120:$L$120,'W52'!$K$122:$L$122,'W52'!$K$124:$L$124,'W52'!$K$126:$L$126,'W52'!$K$128:$L$128,'W52'!$K$130:$L$130,'W52'!$K$132:$L$132),"")</f>
        <v/>
      </c>
      <c r="AF62" s="1"/>
      <c r="AG62" s="57" t="str">
        <f>IF(SUM('W52'!$M$18:$N$18,'W52'!$M$20:$N$20,'W52'!$M$22:$N$22,'W52'!$M$24:$N$24,'W52'!$M$26:$N$26,'W52'!$M$28:$N$28,'W52'!$M$30:$N$30)&lt;&gt;0,SUM('W52'!$M$18:$N$18,'W52'!$M$20:$N$20,'W52'!$M$22:$N$22,'W52'!$M$24:$N$24,'W52'!$M$26:$N$26,'W52'!$M$28:$N$28,'W52'!$M$30:$N$30),"")</f>
        <v/>
      </c>
      <c r="AH62" s="57" t="str">
        <f>IF(SUM('W52'!$M$35:$N$35,'W52'!$M$37:$N$37,'W52'!$M$39:$N$39,'W52'!$M$41:$N$41,'W52'!$M$43:$N$43,'W52'!$M$45:$N$45,'W52'!$M$47:$N$47)&lt;&gt;0,SUM('W52'!$M$35:$N$35,'W52'!$M$37:$N$37,'W52'!$M$39:$N$39,'W52'!$M$41:$N$41,'W52'!$M$43:$N$43,'W52'!$M$45:$N$45,'W52'!$M$47:$N$47),"")</f>
        <v/>
      </c>
      <c r="AI62" s="57" t="str">
        <f>IF(SUM('W52'!$M$52:$N$52,'W52'!$M$54:$N$54,'W52'!$M$56:$N$56,'W52'!$M$58:$N$58,'W52'!$M$60:$N$60,'W52'!$M$62:$N$62,'W52'!$M$64:$N$64)&lt;&gt;0,SUM('W52'!$M$52:$N$52,'W52'!$M$54:$N$54,'W52'!$M$56:$N$56,'W52'!$M$58:$N$58,'W52'!$M$60:$N$60,'W52'!$M$62:$N$62,'W52'!$M$64:$N$64),"")</f>
        <v/>
      </c>
      <c r="AJ62" s="57" t="str">
        <f>IF(SUM('W52'!$M$69:$N$69,'W52'!$M$71:$N$71,'W52'!$M$73:$N$73,'W52'!$M$75:$N$75,'W52'!$M$77:$N$77,'W52'!$M$79:$N$79,'W52'!$M$81:$N$81)&lt;&gt;0,SUM('W52'!$M$69:$N$69,'W52'!$M$71:$N$71,'W52'!$M$73:$N$73,'W52'!$M$75:$N$75,'W52'!$M$77:$N$77,'W52'!$M$79:$N$79,'W52'!$M$81:$N$81),"")</f>
        <v/>
      </c>
      <c r="AK62" s="57" t="str">
        <f>IF(SUM('W52'!$M$86:$N$86,'W52'!$M$88:$N$88,'W52'!$M$90:$N$90,'W52'!$M$92:$N$92,'W52'!$M$94:$N$94,'W52'!$M$96:$N$96,'W52'!$M$98:$N$98)&lt;&gt;0,SUM('W52'!$M$86:$N$86,'W52'!$M$88:$N$88,'W52'!$M$90:$N$90,'W52'!$M$92:$N$92,'W52'!$M$94:$N$94,'W52'!$M$96:$N$96,'W52'!$M$98:$N$98),"")</f>
        <v/>
      </c>
      <c r="AL62" s="57" t="str">
        <f>IF(SUM('W52'!$M$103:$N$103,'W52'!$M$105:$N$105,'W52'!$M$107:$N$107,'W52'!$M$109:$N$109,'W52'!$M$111:$N$111,'W52'!$M$113:$N$113,'W52'!$M$115:$N$115)&lt;&gt;0,SUM('W52'!$M$103:$N$103,'W52'!$M$105:$N$105,'W52'!$M$107:$N$107,'W52'!$M$109:$N$109,'W52'!$M$111:$N$111,'W52'!$M$113:$N$113,'W52'!$M$115:$N$115),"")</f>
        <v/>
      </c>
      <c r="AM62" s="57" t="str">
        <f>IF(SUM('W52'!$M$120:$N$120,'W52'!$M$122:$N$122,'W52'!$M$124:$N$124,'W52'!$M$126:$N$126,'W52'!$M$128:$N$128,'W52'!$M$130:$N$130,'W52'!$M$132:$N$132)&lt;&gt;0,SUM('W52'!$M$120:$N$120,'W52'!$M$122:$N$122,'W52'!$M$124:$N$124,'W52'!$M$126:$N$126,'W52'!$M$128:$N$128,'W52'!$M$130:$N$130,'W52'!$M$132:$N$132),"")</f>
        <v/>
      </c>
      <c r="AN62" s="1"/>
      <c r="AO62" s="57" t="str">
        <f>IF(SUM('W52'!$O$18:$P$18,'W52'!$O$20:$P$20,'W52'!$O$22:$P$22,'W52'!$O$24:$P$24,'W52'!$O$26:$P$26,'W52'!$O$28:$P$28,'W52'!$O$30:$P$30)&lt;&gt;0,SUM('W52'!$O$18:$P$18,'W52'!$O$20:$P$20,'W52'!$O$22:$P$22,'W52'!$O$24:$P$24,'W52'!$O$26:$P$26,'W52'!$O$28:$P$28,'W52'!$O$30:$P$30),"")</f>
        <v/>
      </c>
      <c r="AP62" s="57" t="str">
        <f>IF(SUM('W52'!$O$35:$P$35,'W52'!$O$37:$P$37,'W52'!$O$39:$P$39,'W52'!$O$41:$P$41,'W52'!$O$43:$P$43,'W52'!$O$45:$P$45,'W52'!$O$47:$P$47)&lt;&gt;0,SUM('W52'!$O$35:$P$35,'W52'!$O$37:$P$37,'W52'!$O$39:$P$39,'W52'!$O$41:$P$41,'W52'!$O$43:$P$43,'W52'!$O$45:$P$45,'W52'!$O$47:$P$47),"")</f>
        <v/>
      </c>
      <c r="AQ62" s="57" t="str">
        <f>IF(SUM('W52'!$O$52:$P$52,'W52'!$O$54:$P$54,'W52'!$O$56:$P$56,'W52'!$O$58:$P$58,'W52'!$O$60:$P$60,'W52'!$O$62:$P$62,'W52'!$O$64:$P$64)&lt;&gt;0,SUM('W52'!$O$52:$P$52,'W52'!$O$54:$P$54,'W52'!$O$56:$P$56,'W52'!$O$58:$P$58,'W52'!$O$60:$P$60,'W52'!$O$62:$P$62,'W52'!$O$64:$P$64),"")</f>
        <v/>
      </c>
      <c r="AR62" s="57" t="str">
        <f>IF(SUM('W52'!$O$69:$P$69,'W52'!$O$71:$P$71,'W52'!$O$73:$P$73,'W52'!$O$75:$P$75,'W52'!$O$77:$P$77,'W52'!$O$79:$P$79,'W52'!$O$81:$P$81)&lt;&gt;0,SUM('W52'!$O$69:$P$69,'W52'!$O$71:$P$71,'W52'!$O$73:$P$73,'W52'!$O$75:$P$75,'W52'!$O$77:$P$77,'W52'!$O$79:$P$79,'W52'!$O$81:$P$81),"")</f>
        <v/>
      </c>
      <c r="AS62" s="57" t="str">
        <f>IF(SUM('W52'!$O$86:$P$86,'W52'!$O$88:$P$88,'W52'!$O$90:$P$90,'W52'!$O$92:$P$92,'W52'!$O$94:$P$94,'W52'!$O$96:$P$96,'W52'!$O$98:$P$98)&lt;&gt;0,SUM('W52'!$O$86:$P$86,'W52'!$O$88:$P$88,'W52'!$O$90:$P$90,'W52'!$O$92:$P$92,'W52'!$O$94:$P$94,'W52'!$O$96:$P$96,'W52'!$O$98:$P$98),"")</f>
        <v/>
      </c>
      <c r="AT62" s="57" t="str">
        <f>IF(SUM('W52'!$M$103:$N$103,'W52'!$M$105:$N$105,'W52'!$M$107:$N$107,'W52'!$M$109:$N$109,'W52'!$M$111:$N$111,'W52'!$M$113:$N$113,'W52'!$M$115:$N$115)&lt;&gt;0,SUM('W52'!$M$103:$N$103,'W52'!$M$105:$N$105,'W52'!$M$107:$N$107,'W52'!$M$109:$N$109,'W52'!$M$111:$N$111,'W52'!$M$113:$N$113,'W52'!$M$115:$N$115),"")</f>
        <v/>
      </c>
      <c r="AU62" s="57" t="str">
        <f>IF(SUM('W52'!$O$120:$P$120,'W52'!$O$122:$P$122,'W52'!$O$124:$P$124,'W52'!$O$126:$P$126,'W52'!$O$128:$P$128,'W52'!$O$130:$P$130,'W52'!$O$132:$P$132)&lt;&gt;0,SUM('W52'!$O$120:$P$120,'W52'!$O$122:$P$122,'W52'!$O$124:$P$124,'W52'!$O$126:$P$126,'W52'!$O$128:$P$128,'W52'!$O$130:$P$130,'W52'!$O$132:$P$132),"")</f>
        <v/>
      </c>
    </row>
    <row r="63" spans="2:47" ht="11" customHeight="1">
      <c r="AE63" s="62"/>
      <c r="AM63" s="62"/>
      <c r="AU63" s="62"/>
    </row>
    <row r="64" spans="2:47" ht="20" customHeight="1">
      <c r="B64" s="125" t="s">
        <v>114</v>
      </c>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row>
  </sheetData>
  <sheetProtection algorithmName="SHA-512" hashValue="KKt6JGkPxePnGYO7bo7HQd5WxR04VZ1vRbJyPr5S3H83KASIy/0MsLmVMyFkvuvOkP96aegYu3HAIqzXGiio9Q==" saltValue="K09qHKHe1ipEBVl7MVTuig==" spinCount="100000" sheet="1" objects="1" scenarios="1"/>
  <mergeCells count="68">
    <mergeCell ref="N11:O11"/>
    <mergeCell ref="N12:O12"/>
    <mergeCell ref="N17:O17"/>
    <mergeCell ref="N18:O18"/>
    <mergeCell ref="N19:O19"/>
    <mergeCell ref="N13:O13"/>
    <mergeCell ref="N14:O14"/>
    <mergeCell ref="N15:O15"/>
    <mergeCell ref="N16:O16"/>
    <mergeCell ref="A10:AV10"/>
    <mergeCell ref="Q7:W7"/>
    <mergeCell ref="Y7:AE7"/>
    <mergeCell ref="AG7:AM7"/>
    <mergeCell ref="AO7:AU7"/>
    <mergeCell ref="B64:AU64"/>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55:O55"/>
    <mergeCell ref="N54:O54"/>
    <mergeCell ref="N56:O56"/>
    <mergeCell ref="N57:O57"/>
    <mergeCell ref="N48:O48"/>
    <mergeCell ref="N49:O49"/>
    <mergeCell ref="N50:O50"/>
    <mergeCell ref="N51:O51"/>
    <mergeCell ref="N52:O52"/>
    <mergeCell ref="N53:O53"/>
    <mergeCell ref="AS1:AV1"/>
    <mergeCell ref="AS3:AV3"/>
    <mergeCell ref="A1:AR6"/>
    <mergeCell ref="N7:O9"/>
    <mergeCell ref="Q8:W8"/>
    <mergeCell ref="Y8:AE8"/>
    <mergeCell ref="AG8:AM8"/>
    <mergeCell ref="AO8:AU8"/>
    <mergeCell ref="AS5:AV5"/>
    <mergeCell ref="B7:B9"/>
    <mergeCell ref="N58:O58"/>
    <mergeCell ref="N59:O59"/>
    <mergeCell ref="N60:O60"/>
    <mergeCell ref="N61:O61"/>
    <mergeCell ref="N62:O62"/>
  </mergeCells>
  <phoneticPr fontId="12" type="noConversion"/>
  <conditionalFormatting sqref="B11:B62">
    <cfRule type="expression" dxfId="2551" priority="4">
      <formula>$L11=TRUE</formula>
    </cfRule>
  </conditionalFormatting>
  <conditionalFormatting sqref="N11:O62">
    <cfRule type="expression" dxfId="2550" priority="3">
      <formula>$L11=TRUE</formula>
    </cfRule>
  </conditionalFormatting>
  <conditionalFormatting sqref="P11:AT62">
    <cfRule type="expression" dxfId="2549" priority="2">
      <formula>$L11=TRUE</formula>
    </cfRule>
  </conditionalFormatting>
  <conditionalFormatting sqref="AU11:AU62">
    <cfRule type="expression" dxfId="2548" priority="1">
      <formula>$L11=TRUE</formula>
    </cfRule>
  </conditionalFormatting>
  <hyperlinks>
    <hyperlink ref="AS3:AT3" location="'Persönliche Daten'!B1" display="Persönliche Daten ▶" xr:uid="{6981BA37-6A1B-644B-8DA8-66D8B14F9B34}"/>
    <hyperlink ref="AS5:AT5" location="'Persönliche Daten'!B1" display="Persönliche Daten ▶" xr:uid="{2CA361DE-7287-EC40-9D65-60C76565D5AC}"/>
    <hyperlink ref="AS5:AV5" location="Einstellungen!A1" display="Einstellungen ▶" xr:uid="{63F54F76-43E0-0E47-BEF8-BFC04F2EAD21}"/>
    <hyperlink ref="B11" location="'W1'!R3" display="'W1'!R3" xr:uid="{CBAE77F8-BD17-4849-96A7-3CFE936BFB44}"/>
    <hyperlink ref="B12" location="'W2'!R3" display="'W2'!R3" xr:uid="{B0C70166-36CF-174B-8D9F-93A385A72FC1}"/>
    <hyperlink ref="AS1:AT1" location="'Persönliche Daten'!B1" display="Persönliche Daten ▶" xr:uid="{B3B4CAE9-E967-F44C-A16E-B13079C69FA9}"/>
    <hyperlink ref="AS1:AV1" r:id="rId1" display="Anleitung Download ▶" xr:uid="{6CA98995-EC68-014A-A5E4-E5DDEB7349A6}"/>
    <hyperlink ref="B62" location="'W52'!R3" display="'W52'!R3" xr:uid="{F160C2F8-D1CD-184B-B4C6-96218943986A}"/>
    <hyperlink ref="B61" location="'W51'!R3" display="'W51'!R3" xr:uid="{BB0EAA84-C578-994A-8CFE-F6182B54AEB4}"/>
    <hyperlink ref="B60" location="'W50'!R3" display="'W50'!R3" xr:uid="{B5D2B23A-88D3-5145-8DC2-1CD633F28067}"/>
    <hyperlink ref="B59" location="'W49'!R3" display="'W49'!R3" xr:uid="{099C433C-78B9-FF42-B07B-D1996D9E48D2}"/>
    <hyperlink ref="B58" location="'W48'!R3" display="'W48'!R3" xr:uid="{CF2F0076-A181-F248-9658-ECEB18EA2D8E}"/>
    <hyperlink ref="B57" location="'W47'!R3" display="'W47'!R3" xr:uid="{450E9A22-6CF2-7641-BBBC-D4E50D7CFF3C}"/>
    <hyperlink ref="B56" location="'W46'!R3" display="'W46'!R3" xr:uid="{5159D44C-AB38-754E-89F5-F2B1433B7C27}"/>
    <hyperlink ref="B55" location="'W45'!R3" display="'W45'!R3" xr:uid="{B7420927-FA59-B44D-B84C-973D4876BF7F}"/>
    <hyperlink ref="B54" location="'W44'!R3" display="'W44'!R3" xr:uid="{F3EB6D21-8DA5-C346-9135-01C1677056DE}"/>
    <hyperlink ref="B53" location="'W43'!R3" display="'W43'!R3" xr:uid="{AAFA8420-E783-D94D-9C5C-55FAA32EF062}"/>
    <hyperlink ref="B52" location="'W42'!R3" display="'W42'!R3" xr:uid="{BB606AE3-A1CB-944A-BE65-2456CA965AD0}"/>
    <hyperlink ref="B51" location="'W41'!R3" display="'W41'!R3" xr:uid="{A9417214-7613-BB47-AB71-F952D453DFDE}"/>
    <hyperlink ref="B50" location="'W40'!R3" display="'W40'!R3" xr:uid="{202D152A-4200-C249-9BB3-5EAC63350E1D}"/>
    <hyperlink ref="B49" location="'W39'!R3" display="'W39'!R3" xr:uid="{DBC00B32-7D67-4F41-A806-D7E61182190A}"/>
    <hyperlink ref="B48" location="'W38'!R3" display="'W38'!R3" xr:uid="{FCEBC1E2-E55D-464B-8D74-87F016FC1DA0}"/>
    <hyperlink ref="B47" location="'W37'!R3" display="'W37'!R3" xr:uid="{B0A77CC3-3A03-6F4D-A723-CD9B260B9495}"/>
    <hyperlink ref="B46" location="'W36'!R3" display="'W36'!R3" xr:uid="{842A1A56-5405-734B-BD62-F5756FDA3647}"/>
    <hyperlink ref="B45" location="'W35'!R3" display="'W35'!R3" xr:uid="{F3D87DCE-AD1B-6E49-87E5-E7D172261376}"/>
    <hyperlink ref="B44" location="'W34'!R3" display="'W34'!R3" xr:uid="{3FE34025-B390-8746-8BB6-097B4C6DF5F7}"/>
    <hyperlink ref="B43" location="'W33'!R3" display="'W33'!R3" xr:uid="{05129F82-3DE6-E54D-A0C5-68886DFBAF81}"/>
    <hyperlink ref="B42" location="'W32'!R3" display="'W32'!R3" xr:uid="{E2F6E12F-B039-BF43-A4C8-C3A0F81E15D2}"/>
    <hyperlink ref="B41" location="'W31'!R3" display="'W31'!R3" xr:uid="{95747A13-36EF-404D-8E57-535A8BD40260}"/>
    <hyperlink ref="B40" location="'W30'!R3" display="'W30'!R3" xr:uid="{6ED0BD00-FF60-944A-8637-942C21A422F6}"/>
    <hyperlink ref="B39" location="'W29'!R3" display="'W29'!R3" xr:uid="{E43EF76A-80EB-7D48-8178-6963DD890E51}"/>
    <hyperlink ref="B38" location="'W28'!R3" display="'W28'!R3" xr:uid="{45D73821-491A-8149-838C-1434F3C65715}"/>
    <hyperlink ref="B37" location="'W27'!R3" display="'W27'!R3" xr:uid="{75FE42C3-597E-1948-AA5D-85EA0B784433}"/>
    <hyperlink ref="B36" location="'W26'!R3" display="'W26'!R3" xr:uid="{E9AD8A1B-DDA2-0E4E-9E3F-C8F37B28D55D}"/>
    <hyperlink ref="B35" location="'W25'!R3" display="'W25'!R3" xr:uid="{12638475-5904-244E-97C8-1D16C47A508B}"/>
    <hyperlink ref="B34" location="'W24'!R3" display="'W24'!R3" xr:uid="{20588851-36BE-2C47-A0FE-EC67FBCB9EC0}"/>
    <hyperlink ref="B33" location="'W23'!R3" display="'W23'!R3" xr:uid="{B90DA569-5A93-A84F-B91E-386119130F2E}"/>
    <hyperlink ref="B32" location="'W22'!R3" display="'W22'!R3" xr:uid="{DD9D7D7B-1FD3-044A-A9D8-E249796449A4}"/>
    <hyperlink ref="B31" location="'W21'!R3" display="'W21'!R3" xr:uid="{B583E8F9-2C9D-F544-940E-846C2A4EA1A0}"/>
    <hyperlink ref="B30" location="'W20'!R3" display="'W20'!R3" xr:uid="{F9107FD9-4097-4E49-B82E-BF9AFB1CEB34}"/>
    <hyperlink ref="B29" location="'W19'!R3" display="'W19'!R3" xr:uid="{B1D5AAC7-102E-0240-B2E6-40F14A753639}"/>
    <hyperlink ref="B28" location="'W18'!R3" display="'W18'!R3" xr:uid="{D1DD778E-449B-1B48-A2F6-CA30E65D02CB}"/>
    <hyperlink ref="B27" location="'W17'!R3" display="'W17'!R3" xr:uid="{79B51415-85D0-5641-B1BC-69359E0B2129}"/>
    <hyperlink ref="B26" location="'W16'!R3" display="'W16'!R3" xr:uid="{0917CC4E-028E-FE48-B217-8F8711E29599}"/>
    <hyperlink ref="B25" location="'W15'!R3" display="'W15'!R3" xr:uid="{4D17976B-A73B-D346-887E-863BE9CE5BA0}"/>
    <hyperlink ref="B24" location="'W14'!R3" display="'W14'!R3" xr:uid="{4EACFE45-88D2-C244-9E74-2AC135081304}"/>
    <hyperlink ref="B22" location="'W12'!R3" display="'W12'!R3" xr:uid="{D194F906-F7C0-874D-9E2D-687770BB9D96}"/>
    <hyperlink ref="B21" location="'W11'!R3" display="'W11'!R3" xr:uid="{5E2CCED4-E208-0840-BE4B-7930687B5E20}"/>
    <hyperlink ref="B20" location="'W10'!R3" display="'W10'!R3" xr:uid="{78DFB3F6-7845-3D4D-A3FB-B697A68D640C}"/>
    <hyperlink ref="B19" location="'W9'!R3" display="'W9'!R3" xr:uid="{C9CBE9FB-5CFA-EE4E-AFB7-0B912C65EAF2}"/>
    <hyperlink ref="B18" location="'W8'!R3" display="'W8'!R3" xr:uid="{9677FE13-1A43-3B4D-9015-CC5DF69A6560}"/>
    <hyperlink ref="B17" location="'W7'!R3" display="'W7'!R3" xr:uid="{0F918447-ED95-EA48-986E-7595435A3019}"/>
    <hyperlink ref="B16" location="'W6'!R3" display="'W6'!R3" xr:uid="{AFB549C9-9896-7746-AB0F-01DC06AAAC5D}"/>
    <hyperlink ref="B15" location="'W5'!R3" display="'W5'!R3" xr:uid="{EB3A8706-1839-514D-9127-FA1EB22FC386}"/>
    <hyperlink ref="B14" location="'W4'!R3" display="'W4'!R3" xr:uid="{6B293158-8D04-F548-8B07-0C8357D83288}"/>
    <hyperlink ref="B13" location="'W3'!R3" display="'W3'!R3" xr:uid="{88FDEDB1-14A1-3F4C-92A7-FAC5566DF030}"/>
    <hyperlink ref="B64:AU64" r:id="rId2" display="BLUTZUCKERtagebuch 2021 - Link zum Download  ▶" xr:uid="{0E1335DC-9B67-3948-93EF-529BC52AF04C}"/>
    <hyperlink ref="B23" location="'W13'!R3" display="'W13'!R3" xr:uid="{B2E744B4-6593-B24B-AD37-B6193FB1AA05}"/>
  </hyperlinks>
  <pageMargins left="0.7" right="0.7" top="0.78740157499999996" bottom="0.78740157499999996" header="0.3" footer="0.3"/>
  <pageSetup paperSize="9"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5C8C-287B-A649-9DCC-8855A67B8365}">
  <sheetPr codeName="Tabelle1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Kalender!K17</f>
        <v>10. Februar 2025 bis 16. Februar 2025</v>
      </c>
      <c r="S2" s="53"/>
    </row>
    <row r="3" spans="1:19" ht="30" customHeight="1">
      <c r="A3" s="254"/>
      <c r="B3" s="111"/>
      <c r="C3" s="111"/>
      <c r="D3" s="111"/>
      <c r="E3" s="111"/>
      <c r="F3" s="111"/>
      <c r="G3" s="111"/>
      <c r="H3" s="111"/>
      <c r="I3" s="111"/>
      <c r="J3" s="111"/>
      <c r="K3" s="111"/>
      <c r="L3" s="111"/>
      <c r="M3" s="111"/>
      <c r="N3" s="111"/>
      <c r="O3" s="111"/>
      <c r="P3" s="111"/>
      <c r="Q3" s="44"/>
      <c r="R3" s="107" t="str">
        <f>Kalender!J17</f>
        <v>Woche 7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Kalender!C17</f>
        <v>45698</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Kalender!D17</f>
        <v>45699</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Kalender!E17</f>
        <v>45700</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Kalender!F17</f>
        <v>45701</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Kalender!G17</f>
        <v>45702</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Kalender!H17</f>
        <v>45703</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Kalender!I17</f>
        <v>45704</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45698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45699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45700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45701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45702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45703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45704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MUdYyM0Q9YHwNKT4e5LiUZLEJ7mt54DqbaQDcvnVHhLOFSdRT5wfWPhEvx4Jl5nm717BBGZYuXLF6mS9h1W1lw==" saltValue="BKoGz9Y5JZTbKosmrb2R/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253" priority="78">
      <formula>$C$32=TODAY()</formula>
    </cfRule>
  </conditionalFormatting>
  <conditionalFormatting sqref="C14:D14 A14:B16 C16:D16">
    <cfRule type="expression" dxfId="2252" priority="77">
      <formula>$C$15=TODAY()</formula>
    </cfRule>
  </conditionalFormatting>
  <conditionalFormatting sqref="C48:D48 A48:B50 C50:D50">
    <cfRule type="expression" dxfId="2251" priority="76">
      <formula>$C$49=TODAY()</formula>
    </cfRule>
  </conditionalFormatting>
  <conditionalFormatting sqref="C65:D65 A65:B67 C67:D67">
    <cfRule type="expression" dxfId="2250" priority="75">
      <formula>$C$66=TODAY()</formula>
    </cfRule>
  </conditionalFormatting>
  <conditionalFormatting sqref="C82:D82 A82:B84 C84:D84">
    <cfRule type="expression" dxfId="2249" priority="74">
      <formula>$C$83=TODAY()</formula>
    </cfRule>
  </conditionalFormatting>
  <conditionalFormatting sqref="C99:D99 A99:B101 C101:D101">
    <cfRule type="expression" dxfId="2248" priority="73">
      <formula>$C$100=TODAY()</formula>
    </cfRule>
  </conditionalFormatting>
  <conditionalFormatting sqref="C116:D116 A116:B118 C118:D118">
    <cfRule type="expression" dxfId="2247" priority="72">
      <formula>$C$117=TODAY()</formula>
    </cfRule>
  </conditionalFormatting>
  <conditionalFormatting sqref="D18 D20 D22 D24 D26 D28 D30">
    <cfRule type="cellIs" dxfId="2246" priority="106" operator="greaterThan">
      <formula>140</formula>
    </cfRule>
    <cfRule type="cellIs" dxfId="2245" priority="104" operator="lessThan">
      <formula>60</formula>
    </cfRule>
    <cfRule type="cellIs" dxfId="2244" priority="105" operator="between">
      <formula>60</formula>
      <formula>140</formula>
    </cfRule>
  </conditionalFormatting>
  <conditionalFormatting sqref="D35 D37 D39 D41 D43 D45 D47">
    <cfRule type="cellIs" dxfId="2243" priority="79" operator="lessThan">
      <formula>60</formula>
    </cfRule>
    <cfRule type="cellIs" dxfId="2242" priority="80" operator="between">
      <formula>60</formula>
      <formula>140</formula>
    </cfRule>
    <cfRule type="cellIs" dxfId="2241" priority="81" operator="greaterThan">
      <formula>140</formula>
    </cfRule>
  </conditionalFormatting>
  <conditionalFormatting sqref="D52 D54 D56 D58 D60 D62 D64">
    <cfRule type="cellIs" dxfId="2240" priority="86" operator="greaterThan">
      <formula>140</formula>
    </cfRule>
    <cfRule type="cellIs" dxfId="2239" priority="91" operator="between">
      <formula>60</formula>
      <formula>140</formula>
    </cfRule>
    <cfRule type="cellIs" dxfId="2238" priority="96" operator="lessThan">
      <formula>60</formula>
    </cfRule>
  </conditionalFormatting>
  <conditionalFormatting sqref="D69 D71 D73 D75 D77 D79 D81">
    <cfRule type="cellIs" dxfId="2237" priority="95" operator="lessThan">
      <formula>60</formula>
    </cfRule>
    <cfRule type="cellIs" dxfId="2236" priority="85" operator="greaterThan">
      <formula>160</formula>
    </cfRule>
    <cfRule type="cellIs" dxfId="2235" priority="90" operator="between">
      <formula>60</formula>
      <formula>140</formula>
    </cfRule>
  </conditionalFormatting>
  <conditionalFormatting sqref="D86 D88 D90 D92 D94 D96 D98">
    <cfRule type="cellIs" dxfId="2234" priority="84" operator="greaterThan">
      <formula>140</formula>
    </cfRule>
    <cfRule type="cellIs" dxfId="2233" priority="94" operator="lessThan">
      <formula>60</formula>
    </cfRule>
    <cfRule type="cellIs" dxfId="2232" priority="89" operator="between">
      <formula>40</formula>
      <formula>140</formula>
    </cfRule>
  </conditionalFormatting>
  <conditionalFormatting sqref="D103 D105 D107 D109 D111 D113 D115">
    <cfRule type="cellIs" dxfId="2231" priority="83" operator="greaterThan">
      <formula>140</formula>
    </cfRule>
    <cfRule type="cellIs" dxfId="2230" priority="93" operator="lessThan">
      <formula>60</formula>
    </cfRule>
    <cfRule type="cellIs" dxfId="2229" priority="88" operator="between">
      <formula>60</formula>
      <formula>140</formula>
    </cfRule>
  </conditionalFormatting>
  <conditionalFormatting sqref="D120 D122 D124 D126 D128 D130 D132">
    <cfRule type="cellIs" dxfId="2228" priority="82" operator="greaterThan">
      <formula>140</formula>
    </cfRule>
    <cfRule type="cellIs" dxfId="2227" priority="92" operator="lessThan">
      <formula>60</formula>
    </cfRule>
    <cfRule type="cellIs" dxfId="2226" priority="87" operator="between">
      <formula>60</formula>
      <formula>140</formula>
    </cfRule>
  </conditionalFormatting>
  <conditionalFormatting sqref="E14:S16">
    <cfRule type="expression" dxfId="2225" priority="13">
      <formula>$C$15=TODAY()</formula>
    </cfRule>
  </conditionalFormatting>
  <conditionalFormatting sqref="E31:S33">
    <cfRule type="expression" dxfId="2224" priority="14">
      <formula>$C$32=TODAY()</formula>
    </cfRule>
  </conditionalFormatting>
  <conditionalFormatting sqref="E48:S50">
    <cfRule type="expression" dxfId="2223" priority="12">
      <formula>$C$49=TODAY()</formula>
    </cfRule>
  </conditionalFormatting>
  <conditionalFormatting sqref="E65:S67">
    <cfRule type="expression" dxfId="2222" priority="11">
      <formula>$C$66=TODAY()</formula>
    </cfRule>
  </conditionalFormatting>
  <conditionalFormatting sqref="E82:S84">
    <cfRule type="expression" dxfId="2221" priority="10">
      <formula>$C$83=TODAY()</formula>
    </cfRule>
  </conditionalFormatting>
  <conditionalFormatting sqref="E99:S101">
    <cfRule type="expression" dxfId="2220" priority="9">
      <formula>$C$100=TODAY()</formula>
    </cfRule>
  </conditionalFormatting>
  <conditionalFormatting sqref="E116:S118">
    <cfRule type="expression" dxfId="2219" priority="8">
      <formula>$C$117=TODAY()</formula>
    </cfRule>
  </conditionalFormatting>
  <conditionalFormatting sqref="I18:P18 I20:P20 I22:P22 I24:P24 I26:P26 I28:P28 I30:P30">
    <cfRule type="cellIs" dxfId="2218" priority="21" operator="notEqual">
      <formula>""</formula>
    </cfRule>
  </conditionalFormatting>
  <conditionalFormatting sqref="I35:P35 I37:P37 I39:P39 I41:P41 I43:P43 I45:P45 I47:P47">
    <cfRule type="cellIs" dxfId="2216" priority="20" operator="notEqual">
      <formula>""</formula>
    </cfRule>
  </conditionalFormatting>
  <conditionalFormatting sqref="I52:P52 I54:P54 I56:P56 I58:P58 I60:P60 I62:P62 I64:P64">
    <cfRule type="cellIs" dxfId="2214" priority="19" operator="notEqual">
      <formula>""</formula>
    </cfRule>
  </conditionalFormatting>
  <conditionalFormatting sqref="I69:P69 I71:P71 I73:P73 I75:P75 I77:P77 I79:P79 I81:P81">
    <cfRule type="cellIs" dxfId="2211" priority="18" operator="notEqual">
      <formula>""</formula>
    </cfRule>
  </conditionalFormatting>
  <conditionalFormatting sqref="I86:P86 I88:P88 I90:P90 I92:P92 I94:P94 I96:P96 I98:P98">
    <cfRule type="cellIs" dxfId="2210" priority="17" operator="notEqual">
      <formula>""</formula>
    </cfRule>
  </conditionalFormatting>
  <conditionalFormatting sqref="I103:P103 I105:P105 I107:P107 I109:P109 I111:P111 I113:P113 I115:P115">
    <cfRule type="cellIs" dxfId="2208" priority="16" operator="notEqual">
      <formula>""</formula>
    </cfRule>
  </conditionalFormatting>
  <conditionalFormatting sqref="I120:P120 I122:P122 I124:P124 I126:P126 I128:P128 I130:P130 I132:P132">
    <cfRule type="cellIs" dxfId="2205"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27FCE3A-2F21-B146-BBFB-3E754D23197B}">
      <formula1>0</formula1>
      <formula2>0.999305555555556</formula2>
    </dataValidation>
  </dataValidations>
  <hyperlinks>
    <hyperlink ref="A1:B1" location="Kalender!B17" display="  ◀   zurück zum Menü" xr:uid="{E655F6C2-5B5E-9B42-A831-FA98C6DAF06B}"/>
    <hyperlink ref="I6:J6" location="'Persönliche Daten'!A1" display="'Persönliche Daten'!A1" xr:uid="{001FDF62-A14B-6A4F-AD63-559F9550D572}"/>
    <hyperlink ref="I7:J7" location="Table1!A1" display="Table1!A1" xr:uid="{F84FF0F8-DC7D-EA45-BFF7-D5E69F0C2F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2B8C6DBE-91BE-1C42-B82B-14727C1FB593}">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5C06191F-5BB5-2D40-B008-13DEBE96B24E}">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58303F84-B7B9-354A-9A22-F0273F1F7736}">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7B14BF12-4809-3645-B100-C2258DAAEF82}">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E9F87003-A40B-E942-BEB0-A18EBDA55C82}">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06BE24D3-638B-4843-B823-7E6463BEC463}">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90592E57-909B-B34A-B7B9-6F38AF092D81}">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EB6915-B265-9A46-A700-F05AAD2BD3D5}">
          <x14:formula1>
            <xm:f>Einstellungen!$H$7:$H$19</xm:f>
          </x14:formula1>
          <xm:sqref>H17:H30 H34:H47 H51:H64 H68:H81 H85:H98 H102:H115 H119:H132</xm:sqref>
        </x14:dataValidation>
        <x14:dataValidation type="list" allowBlank="1" showInputMessage="1" showErrorMessage="1" xr:uid="{8CBA0858-751C-2A42-8D5C-B3446431818F}">
          <x14:formula1>
            <xm:f>Einstellungen!$F$7:$F$19</xm:f>
          </x14:formula1>
          <xm:sqref>G17:G30 G34:G47 G51:G64 G68:G81 G85:G98 G102:G115 G119:G132</xm:sqref>
        </x14:dataValidation>
        <x14:dataValidation type="list" allowBlank="1" showInputMessage="1" showErrorMessage="1" xr:uid="{33C25A7A-BD96-8A49-AE00-6B054D2640BD}">
          <x14:formula1>
            <xm:f>Einstellungen!$D$7:$D$19</xm:f>
          </x14:formula1>
          <xm:sqref>F17:F30 F34:F47 F51:F64 F68:F81 F85:F98 F102:F115 F119:F132</xm:sqref>
        </x14:dataValidation>
        <x14:dataValidation type="list" allowBlank="1" showInputMessage="1" showErrorMessage="1" xr:uid="{F7124CE6-C2F5-824D-97B5-E664CECFB573}">
          <x14:formula1>
            <xm:f>Einstellungen!$B$7:$B$19</xm:f>
          </x14:formula1>
          <xm:sqref>E17:E30 E34:E47 E51:E64 E68:E81 E85:E98 E102:E115 E119:E132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ED90F-E83B-E047-A687-43330E128163}">
  <sheetPr codeName="Tabelle1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Kalender!K18</f>
        <v>17. Februar 2025 bis 23. Februar 2025</v>
      </c>
      <c r="S2" s="53"/>
    </row>
    <row r="3" spans="1:19" ht="30" customHeight="1">
      <c r="A3" s="254"/>
      <c r="B3" s="111"/>
      <c r="C3" s="111"/>
      <c r="D3" s="111"/>
      <c r="E3" s="111"/>
      <c r="F3" s="111"/>
      <c r="G3" s="111"/>
      <c r="H3" s="111"/>
      <c r="I3" s="111"/>
      <c r="J3" s="111"/>
      <c r="K3" s="111"/>
      <c r="L3" s="111"/>
      <c r="M3" s="111"/>
      <c r="N3" s="111"/>
      <c r="O3" s="111"/>
      <c r="P3" s="111"/>
      <c r="Q3" s="44"/>
      <c r="R3" s="107" t="str">
        <f>Kalender!J18</f>
        <v>Woche 8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Kalender!C18</f>
        <v>45705</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Kalender!D18</f>
        <v>45706</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Kalender!E18</f>
        <v>45707</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Kalender!F18</f>
        <v>45708</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Kalender!G18</f>
        <v>45709</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Kalender!H18</f>
        <v>45710</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Kalender!I18</f>
        <v>45711</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45705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45706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45707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45708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45709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45710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45711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snNRAO5ELWTtLCxymET3eY3BXoSuLazeCV+CaS9vsDikoEDa7+/7F3fjSKItlAND9iwB6LXRvXdvQVgUtNwxuQ==" saltValue="uaw+vXdC/XnWo5Ala3tZx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204" priority="78">
      <formula>$C$32=TODAY()</formula>
    </cfRule>
  </conditionalFormatting>
  <conditionalFormatting sqref="C14:D14 A14:B16 C16:D16">
    <cfRule type="expression" dxfId="2203" priority="77">
      <formula>$C$15=TODAY()</formula>
    </cfRule>
  </conditionalFormatting>
  <conditionalFormatting sqref="C48:D48 A48:B50 C50:D50">
    <cfRule type="expression" dxfId="2202" priority="76">
      <formula>$C$49=TODAY()</formula>
    </cfRule>
  </conditionalFormatting>
  <conditionalFormatting sqref="C65:D65 A65:B67 C67:D67">
    <cfRule type="expression" dxfId="2201" priority="75">
      <formula>$C$66=TODAY()</formula>
    </cfRule>
  </conditionalFormatting>
  <conditionalFormatting sqref="C82:D82 A82:B84 C84:D84">
    <cfRule type="expression" dxfId="2200" priority="74">
      <formula>$C$83=TODAY()</formula>
    </cfRule>
  </conditionalFormatting>
  <conditionalFormatting sqref="C99:D99 A99:B101 C101:D101">
    <cfRule type="expression" dxfId="2199" priority="73">
      <formula>$C$100=TODAY()</formula>
    </cfRule>
  </conditionalFormatting>
  <conditionalFormatting sqref="C116:D116 A116:B118 C118:D118">
    <cfRule type="expression" dxfId="2198" priority="72">
      <formula>$C$117=TODAY()</formula>
    </cfRule>
  </conditionalFormatting>
  <conditionalFormatting sqref="D18 D20 D22 D24 D26 D28 D30">
    <cfRule type="cellIs" dxfId="2197" priority="106" operator="greaterThan">
      <formula>140</formula>
    </cfRule>
    <cfRule type="cellIs" dxfId="2196" priority="104" operator="lessThan">
      <formula>60</formula>
    </cfRule>
    <cfRule type="cellIs" dxfId="2195" priority="105" operator="between">
      <formula>60</formula>
      <formula>140</formula>
    </cfRule>
  </conditionalFormatting>
  <conditionalFormatting sqref="D35 D37 D39 D41 D43 D45 D47">
    <cfRule type="cellIs" dxfId="2194" priority="79" operator="lessThan">
      <formula>60</formula>
    </cfRule>
    <cfRule type="cellIs" dxfId="2193" priority="80" operator="between">
      <formula>60</formula>
      <formula>140</formula>
    </cfRule>
    <cfRule type="cellIs" dxfId="2192" priority="81" operator="greaterThan">
      <formula>140</formula>
    </cfRule>
  </conditionalFormatting>
  <conditionalFormatting sqref="D52 D54 D56 D58 D60 D62 D64">
    <cfRule type="cellIs" dxfId="2191" priority="86" operator="greaterThan">
      <formula>140</formula>
    </cfRule>
    <cfRule type="cellIs" dxfId="2190" priority="91" operator="between">
      <formula>60</formula>
      <formula>140</formula>
    </cfRule>
    <cfRule type="cellIs" dxfId="2189" priority="96" operator="lessThan">
      <formula>60</formula>
    </cfRule>
  </conditionalFormatting>
  <conditionalFormatting sqref="D69 D71 D73 D75 D77 D79 D81">
    <cfRule type="cellIs" dxfId="2188" priority="95" operator="lessThan">
      <formula>60</formula>
    </cfRule>
    <cfRule type="cellIs" dxfId="2187" priority="85" operator="greaterThan">
      <formula>160</formula>
    </cfRule>
    <cfRule type="cellIs" dxfId="2186" priority="90" operator="between">
      <formula>60</formula>
      <formula>140</formula>
    </cfRule>
  </conditionalFormatting>
  <conditionalFormatting sqref="D86 D88 D90 D92 D94 D96 D98">
    <cfRule type="cellIs" dxfId="2185" priority="84" operator="greaterThan">
      <formula>140</formula>
    </cfRule>
    <cfRule type="cellIs" dxfId="2184" priority="94" operator="lessThan">
      <formula>60</formula>
    </cfRule>
    <cfRule type="cellIs" dxfId="2183" priority="89" operator="between">
      <formula>40</formula>
      <formula>140</formula>
    </cfRule>
  </conditionalFormatting>
  <conditionalFormatting sqref="D103 D105 D107 D109 D111 D113 D115">
    <cfRule type="cellIs" dxfId="2182" priority="83" operator="greaterThan">
      <formula>140</formula>
    </cfRule>
    <cfRule type="cellIs" dxfId="2181" priority="93" operator="lessThan">
      <formula>60</formula>
    </cfRule>
    <cfRule type="cellIs" dxfId="2180" priority="88" operator="between">
      <formula>60</formula>
      <formula>140</formula>
    </cfRule>
  </conditionalFormatting>
  <conditionalFormatting sqref="D120 D122 D124 D126 D128 D130 D132">
    <cfRule type="cellIs" dxfId="2179" priority="82" operator="greaterThan">
      <formula>140</formula>
    </cfRule>
    <cfRule type="cellIs" dxfId="2178" priority="92" operator="lessThan">
      <formula>60</formula>
    </cfRule>
    <cfRule type="cellIs" dxfId="2177" priority="87" operator="between">
      <formula>60</formula>
      <formula>140</formula>
    </cfRule>
  </conditionalFormatting>
  <conditionalFormatting sqref="E14:S16">
    <cfRule type="expression" dxfId="2176" priority="13">
      <formula>$C$15=TODAY()</formula>
    </cfRule>
  </conditionalFormatting>
  <conditionalFormatting sqref="E31:S33">
    <cfRule type="expression" dxfId="2175" priority="14">
      <formula>$C$32=TODAY()</formula>
    </cfRule>
  </conditionalFormatting>
  <conditionalFormatting sqref="E48:S50">
    <cfRule type="expression" dxfId="2174" priority="12">
      <formula>$C$49=TODAY()</formula>
    </cfRule>
  </conditionalFormatting>
  <conditionalFormatting sqref="E65:S67">
    <cfRule type="expression" dxfId="2173" priority="11">
      <formula>$C$66=TODAY()</formula>
    </cfRule>
  </conditionalFormatting>
  <conditionalFormatting sqref="E82:S84">
    <cfRule type="expression" dxfId="2172" priority="10">
      <formula>$C$83=TODAY()</formula>
    </cfRule>
  </conditionalFormatting>
  <conditionalFormatting sqref="E99:S101">
    <cfRule type="expression" dxfId="2171" priority="9">
      <formula>$C$100=TODAY()</formula>
    </cfRule>
  </conditionalFormatting>
  <conditionalFormatting sqref="E116:S118">
    <cfRule type="expression" dxfId="2170" priority="8">
      <formula>$C$117=TODAY()</formula>
    </cfRule>
  </conditionalFormatting>
  <conditionalFormatting sqref="I18:P18 I20:P20 I22:P22 I24:P24 I26:P26 I28:P28 I30:P30">
    <cfRule type="cellIs" dxfId="2169" priority="21" operator="notEqual">
      <formula>""</formula>
    </cfRule>
  </conditionalFormatting>
  <conditionalFormatting sqref="I35:P35 I37:P37 I39:P39 I41:P41 I43:P43 I45:P45 I47:P47">
    <cfRule type="cellIs" dxfId="2167" priority="20" operator="notEqual">
      <formula>""</formula>
    </cfRule>
  </conditionalFormatting>
  <conditionalFormatting sqref="I52:P52 I54:P54 I56:P56 I58:P58 I60:P60 I62:P62 I64:P64">
    <cfRule type="cellIs" dxfId="2165" priority="19" operator="notEqual">
      <formula>""</formula>
    </cfRule>
  </conditionalFormatting>
  <conditionalFormatting sqref="I69:P69 I71:P71 I73:P73 I75:P75 I77:P77 I79:P79 I81:P81">
    <cfRule type="cellIs" dxfId="2162" priority="18" operator="notEqual">
      <formula>""</formula>
    </cfRule>
  </conditionalFormatting>
  <conditionalFormatting sqref="I86:P86 I88:P88 I90:P90 I92:P92 I94:P94 I96:P96 I98:P98">
    <cfRule type="cellIs" dxfId="2161" priority="17" operator="notEqual">
      <formula>""</formula>
    </cfRule>
  </conditionalFormatting>
  <conditionalFormatting sqref="I103:P103 I105:P105 I107:P107 I109:P109 I111:P111 I113:P113 I115:P115">
    <cfRule type="cellIs" dxfId="2159" priority="16" operator="notEqual">
      <formula>""</formula>
    </cfRule>
  </conditionalFormatting>
  <conditionalFormatting sqref="I120:P120 I122:P122 I124:P124 I126:P126 I128:P128 I130:P130 I132:P132">
    <cfRule type="cellIs" dxfId="2156"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D379F01-1C95-7648-80D4-10F92B78B06B}">
      <formula1>0</formula1>
      <formula2>0.999305555555556</formula2>
    </dataValidation>
  </dataValidations>
  <hyperlinks>
    <hyperlink ref="A1:B1" location="Kalender!B18" display="  ◀   zurück zum Menü" xr:uid="{7EB239CC-6211-2E4A-B9E8-77D17C5CE0F4}"/>
    <hyperlink ref="I6:J6" location="'Persönliche Daten'!A1" display="'Persönliche Daten'!A1" xr:uid="{70EE12A2-614C-B340-8AB6-97EA83B720C0}"/>
    <hyperlink ref="I7:J7" location="Table1!A1" display="Table1!A1" xr:uid="{8FED7EB6-C820-7F46-9E21-2A72D7386A7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08EE546A-7B11-3A46-8071-27ACE758F8C5}">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3FF2ABFC-5144-9242-9458-54AD711E4ED1}">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C73BB264-796C-7D40-8598-5DC4D47760CD}">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0F7AB11E-A0BD-6E4A-80D7-C9B1744D786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AB49D24-AC48-584C-900F-025CBAFA9D65}">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D832D859-389E-8545-8DE3-5BEAA4077B85}">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8C216339-AC36-7241-B3C5-75CD3C033B1A}">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B45BA-5B3E-5C4D-B507-3CC47AF29EE1}">
          <x14:formula1>
            <xm:f>Einstellungen!$H$7:$H$19</xm:f>
          </x14:formula1>
          <xm:sqref>H17:H30 H34:H47 H51:H64 H68:H81 H85:H98 H102:H115 H119:H132</xm:sqref>
        </x14:dataValidation>
        <x14:dataValidation type="list" allowBlank="1" showInputMessage="1" showErrorMessage="1" xr:uid="{21C209CF-0196-7B49-B68C-A5B43C3E6592}">
          <x14:formula1>
            <xm:f>Einstellungen!$F$7:$F$19</xm:f>
          </x14:formula1>
          <xm:sqref>G17:G30 G34:G47 G51:G64 G68:G81 G85:G98 G102:G115 G119:G132</xm:sqref>
        </x14:dataValidation>
        <x14:dataValidation type="list" allowBlank="1" showInputMessage="1" showErrorMessage="1" xr:uid="{2474BB33-A08A-A24C-880F-ECB9502714F8}">
          <x14:formula1>
            <xm:f>Einstellungen!$D$7:$D$19</xm:f>
          </x14:formula1>
          <xm:sqref>F17:F30 F34:F47 F51:F64 F68:F81 F85:F98 F102:F115 F119:F132</xm:sqref>
        </x14:dataValidation>
        <x14:dataValidation type="list" allowBlank="1" showInputMessage="1" showErrorMessage="1" xr:uid="{2A7C15A4-28E2-4749-8C98-BA88EAC2C8BE}">
          <x14:formula1>
            <xm:f>Einstellungen!$B$7:$B$19</xm:f>
          </x14:formula1>
          <xm:sqref>E17:E30 E34:E47 E51:E64 E68:E81 E85:E98 E102:E115 E119:E132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291F-3DD4-3F42-A751-04832045F938}">
  <sheetPr codeName="Tabelle1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Kalender!K19</f>
        <v>24. Februar 2025 bis 2. März 2025</v>
      </c>
      <c r="S2" s="53"/>
    </row>
    <row r="3" spans="1:19" ht="30" customHeight="1">
      <c r="A3" s="254"/>
      <c r="B3" s="111"/>
      <c r="C3" s="111"/>
      <c r="D3" s="111"/>
      <c r="E3" s="111"/>
      <c r="F3" s="111"/>
      <c r="G3" s="111"/>
      <c r="H3" s="111"/>
      <c r="I3" s="111"/>
      <c r="J3" s="111"/>
      <c r="K3" s="111"/>
      <c r="L3" s="111"/>
      <c r="M3" s="111"/>
      <c r="N3" s="111"/>
      <c r="O3" s="111"/>
      <c r="P3" s="111"/>
      <c r="Q3" s="44"/>
      <c r="R3" s="107" t="str">
        <f>Kalender!J19</f>
        <v>Woche 9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Kalender!C19</f>
        <v>45712</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Kalender!D19</f>
        <v>45713</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Kalender!E19</f>
        <v>45714</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Kalender!F19</f>
        <v>45715</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Kalender!G19</f>
        <v>45716</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Kalender!H19</f>
        <v>45717</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Kalender!I19</f>
        <v>45718</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45712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45713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45714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45715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45716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45717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45718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W3VkZobUmdO90fHxvehZS7IriYdWlgp8sf9HeYR2cKjcguvZpKES6lZ+WONDF4incaNsMvBiPiwQ9GSIVh0RAw==" saltValue="ArLIMnLeiRHJAisipl3Jm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155" priority="78">
      <formula>$C$32=TODAY()</formula>
    </cfRule>
  </conditionalFormatting>
  <conditionalFormatting sqref="C14:D14 A14:B16 C16:D16">
    <cfRule type="expression" dxfId="2154" priority="77">
      <formula>$C$15=TODAY()</formula>
    </cfRule>
  </conditionalFormatting>
  <conditionalFormatting sqref="C48:D48 A48:B50 C50:D50">
    <cfRule type="expression" dxfId="2153" priority="76">
      <formula>$C$49=TODAY()</formula>
    </cfRule>
  </conditionalFormatting>
  <conditionalFormatting sqref="C65:D65 A65:B67 C67:D67">
    <cfRule type="expression" dxfId="2152" priority="75">
      <formula>$C$66=TODAY()</formula>
    </cfRule>
  </conditionalFormatting>
  <conditionalFormatting sqref="C82:D82 A82:B84 C84:D84">
    <cfRule type="expression" dxfId="2151" priority="74">
      <formula>$C$83=TODAY()</formula>
    </cfRule>
  </conditionalFormatting>
  <conditionalFormatting sqref="C99:D99 A99:B101 C101:D101">
    <cfRule type="expression" dxfId="2150" priority="73">
      <formula>$C$100=TODAY()</formula>
    </cfRule>
  </conditionalFormatting>
  <conditionalFormatting sqref="C116:D116 A116:B118 C118:D118">
    <cfRule type="expression" dxfId="2149" priority="72">
      <formula>$C$117=TODAY()</formula>
    </cfRule>
  </conditionalFormatting>
  <conditionalFormatting sqref="D18 D20 D22 D24 D26 D28 D30">
    <cfRule type="cellIs" dxfId="2148" priority="106" operator="greaterThan">
      <formula>140</formula>
    </cfRule>
    <cfRule type="cellIs" dxfId="2147" priority="104" operator="lessThan">
      <formula>60</formula>
    </cfRule>
    <cfRule type="cellIs" dxfId="2146" priority="105" operator="between">
      <formula>60</formula>
      <formula>140</formula>
    </cfRule>
  </conditionalFormatting>
  <conditionalFormatting sqref="D35 D37 D39 D41 D43 D45 D47">
    <cfRule type="cellIs" dxfId="2145" priority="79" operator="lessThan">
      <formula>60</formula>
    </cfRule>
    <cfRule type="cellIs" dxfId="2144" priority="80" operator="between">
      <formula>60</formula>
      <formula>140</formula>
    </cfRule>
    <cfRule type="cellIs" dxfId="2143" priority="81" operator="greaterThan">
      <formula>140</formula>
    </cfRule>
  </conditionalFormatting>
  <conditionalFormatting sqref="D52 D54 D56 D58 D60 D62 D64">
    <cfRule type="cellIs" dxfId="2142" priority="86" operator="greaterThan">
      <formula>140</formula>
    </cfRule>
    <cfRule type="cellIs" dxfId="2141" priority="91" operator="between">
      <formula>60</formula>
      <formula>140</formula>
    </cfRule>
    <cfRule type="cellIs" dxfId="2140" priority="96" operator="lessThan">
      <formula>60</formula>
    </cfRule>
  </conditionalFormatting>
  <conditionalFormatting sqref="D69 D71 D73 D75 D77 D79 D81">
    <cfRule type="cellIs" dxfId="2139" priority="95" operator="lessThan">
      <formula>60</formula>
    </cfRule>
    <cfRule type="cellIs" dxfId="2138" priority="85" operator="greaterThan">
      <formula>160</formula>
    </cfRule>
    <cfRule type="cellIs" dxfId="2137" priority="90" operator="between">
      <formula>60</formula>
      <formula>140</formula>
    </cfRule>
  </conditionalFormatting>
  <conditionalFormatting sqref="D86 D88 D90 D92 D94 D96 D98">
    <cfRule type="cellIs" dxfId="2136" priority="84" operator="greaterThan">
      <formula>140</formula>
    </cfRule>
    <cfRule type="cellIs" dxfId="2135" priority="94" operator="lessThan">
      <formula>60</formula>
    </cfRule>
    <cfRule type="cellIs" dxfId="2134" priority="89" operator="between">
      <formula>40</formula>
      <formula>140</formula>
    </cfRule>
  </conditionalFormatting>
  <conditionalFormatting sqref="D103 D105 D107 D109 D111 D113 D115">
    <cfRule type="cellIs" dxfId="2133" priority="83" operator="greaterThan">
      <formula>140</formula>
    </cfRule>
    <cfRule type="cellIs" dxfId="2132" priority="93" operator="lessThan">
      <formula>60</formula>
    </cfRule>
    <cfRule type="cellIs" dxfId="2131" priority="88" operator="between">
      <formula>60</formula>
      <formula>140</formula>
    </cfRule>
  </conditionalFormatting>
  <conditionalFormatting sqref="D120 D122 D124 D126 D128 D130 D132">
    <cfRule type="cellIs" dxfId="2130" priority="82" operator="greaterThan">
      <formula>140</formula>
    </cfRule>
    <cfRule type="cellIs" dxfId="2129" priority="92" operator="lessThan">
      <formula>60</formula>
    </cfRule>
    <cfRule type="cellIs" dxfId="2128" priority="87" operator="between">
      <formula>60</formula>
      <formula>140</formula>
    </cfRule>
  </conditionalFormatting>
  <conditionalFormatting sqref="E14:S16">
    <cfRule type="expression" dxfId="2127" priority="13">
      <formula>$C$15=TODAY()</formula>
    </cfRule>
  </conditionalFormatting>
  <conditionalFormatting sqref="E31:S33">
    <cfRule type="expression" dxfId="2126" priority="14">
      <formula>$C$32=TODAY()</formula>
    </cfRule>
  </conditionalFormatting>
  <conditionalFormatting sqref="E48:S50">
    <cfRule type="expression" dxfId="2125" priority="12">
      <formula>$C$49=TODAY()</formula>
    </cfRule>
  </conditionalFormatting>
  <conditionalFormatting sqref="E65:S67">
    <cfRule type="expression" dxfId="2124" priority="11">
      <formula>$C$66=TODAY()</formula>
    </cfRule>
  </conditionalFormatting>
  <conditionalFormatting sqref="E82:S84">
    <cfRule type="expression" dxfId="2123" priority="10">
      <formula>$C$83=TODAY()</formula>
    </cfRule>
  </conditionalFormatting>
  <conditionalFormatting sqref="E99:S101">
    <cfRule type="expression" dxfId="2122" priority="9">
      <formula>$C$100=TODAY()</formula>
    </cfRule>
  </conditionalFormatting>
  <conditionalFormatting sqref="E116:S118">
    <cfRule type="expression" dxfId="2121" priority="8">
      <formula>$C$117=TODAY()</formula>
    </cfRule>
  </conditionalFormatting>
  <conditionalFormatting sqref="I18:P18 I20:P20 I22:P22 I24:P24 I26:P26 I28:P28 I30:P30">
    <cfRule type="cellIs" dxfId="2120" priority="21" operator="notEqual">
      <formula>""</formula>
    </cfRule>
  </conditionalFormatting>
  <conditionalFormatting sqref="I35:P35 I37:P37 I39:P39 I41:P41 I43:P43 I45:P45 I47:P47">
    <cfRule type="cellIs" dxfId="2118" priority="20" operator="notEqual">
      <formula>""</formula>
    </cfRule>
  </conditionalFormatting>
  <conditionalFormatting sqref="I52:P52 I54:P54 I56:P56 I58:P58 I60:P60 I62:P62 I64:P64">
    <cfRule type="cellIs" dxfId="2116" priority="19" operator="notEqual">
      <formula>""</formula>
    </cfRule>
  </conditionalFormatting>
  <conditionalFormatting sqref="I69:P69 I71:P71 I73:P73 I75:P75 I77:P77 I79:P79 I81:P81">
    <cfRule type="cellIs" dxfId="2113" priority="18" operator="notEqual">
      <formula>""</formula>
    </cfRule>
  </conditionalFormatting>
  <conditionalFormatting sqref="I86:P86 I88:P88 I90:P90 I92:P92 I94:P94 I96:P96 I98:P98">
    <cfRule type="cellIs" dxfId="2112" priority="17" operator="notEqual">
      <formula>""</formula>
    </cfRule>
  </conditionalFormatting>
  <conditionalFormatting sqref="I103:P103 I105:P105 I107:P107 I109:P109 I111:P111 I113:P113 I115:P115">
    <cfRule type="cellIs" dxfId="2110" priority="16" operator="notEqual">
      <formula>""</formula>
    </cfRule>
  </conditionalFormatting>
  <conditionalFormatting sqref="I120:P120 I122:P122 I124:P124 I126:P126 I128:P128 I130:P130 I132:P132">
    <cfRule type="cellIs" dxfId="2107"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20DA040-F3C7-2E4B-BD49-71D05AA52992}">
      <formula1>0</formula1>
      <formula2>0.999305555555556</formula2>
    </dataValidation>
  </dataValidations>
  <hyperlinks>
    <hyperlink ref="A1:B1" location="Kalender!B19" display="  ◀   zurück zum Menü" xr:uid="{447E489E-219B-3644-9DA6-21255802B0A7}"/>
    <hyperlink ref="I6:J6" location="'Persönliche Daten'!A1" display="'Persönliche Daten'!A1" xr:uid="{0F4DB9F2-F4F9-6B48-A7EF-57FA094B198C}"/>
    <hyperlink ref="I7:J7" location="Table1!A1" display="Table1!A1" xr:uid="{E94D1218-9DF2-8946-8D3F-270A05B2837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F52B012F-69A3-204D-B73F-000849AD3461}">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B68A105D-32F2-874C-90F2-9A891EB63754}">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232848E1-3F5C-D249-83A9-7392710A315B}">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6D60E012-742A-0948-B63B-B9CBDF7C7B7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C82BC248-A986-664D-8CFF-F190C2703124}">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1AA04F57-46A7-804E-ADC7-39DA92DF3F5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3A5AB21C-BBD2-984B-B125-1BC8C2132223}">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8955EB-04F9-7A44-B0F9-531D23EE145B}">
          <x14:formula1>
            <xm:f>Einstellungen!$H$7:$H$19</xm:f>
          </x14:formula1>
          <xm:sqref>H17:H30 H34:H47 H51:H64 H68:H81 H85:H98 H102:H115 H119:H132</xm:sqref>
        </x14:dataValidation>
        <x14:dataValidation type="list" allowBlank="1" showInputMessage="1" showErrorMessage="1" xr:uid="{A3684AFB-53EA-AE4D-8406-B8928A3FB25E}">
          <x14:formula1>
            <xm:f>Einstellungen!$F$7:$F$19</xm:f>
          </x14:formula1>
          <xm:sqref>G17:G30 G34:G47 G51:G64 G68:G81 G85:G98 G102:G115 G119:G132</xm:sqref>
        </x14:dataValidation>
        <x14:dataValidation type="list" allowBlank="1" showInputMessage="1" showErrorMessage="1" xr:uid="{68B1EF3F-20D6-8F42-8E27-C28F573C0B69}">
          <x14:formula1>
            <xm:f>Einstellungen!$D$7:$D$19</xm:f>
          </x14:formula1>
          <xm:sqref>F17:F30 F34:F47 F51:F64 F68:F81 F85:F98 F102:F115 F119:F132</xm:sqref>
        </x14:dataValidation>
        <x14:dataValidation type="list" allowBlank="1" showInputMessage="1" showErrorMessage="1" xr:uid="{8149716A-9805-3D4B-B96C-D4FC7491B41D}">
          <x14:formula1>
            <xm:f>Einstellungen!$B$7:$B$19</xm:f>
          </x14:formula1>
          <xm:sqref>E17:E30 E34:E47 E51:E64 E68:E81 E85:E98 E102:E115 E119:E132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542F-EF28-E748-ADE5-2D390F41EE07}">
  <sheetPr codeName="Tabelle1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Kalender!K20</f>
        <v>3. März 2025 bis 9. März 2025</v>
      </c>
      <c r="S2" s="53"/>
    </row>
    <row r="3" spans="1:19" ht="30" customHeight="1">
      <c r="A3" s="254"/>
      <c r="B3" s="111"/>
      <c r="C3" s="111"/>
      <c r="D3" s="111"/>
      <c r="E3" s="111"/>
      <c r="F3" s="111"/>
      <c r="G3" s="111"/>
      <c r="H3" s="111"/>
      <c r="I3" s="111"/>
      <c r="J3" s="111"/>
      <c r="K3" s="111"/>
      <c r="L3" s="111"/>
      <c r="M3" s="111"/>
      <c r="N3" s="111"/>
      <c r="O3" s="111"/>
      <c r="P3" s="111"/>
      <c r="Q3" s="44"/>
      <c r="R3" s="107" t="str">
        <f>Kalender!J20</f>
        <v>Woche 10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Kalender!C20</f>
        <v>45719</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Kalender!D20</f>
        <v>45720</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Kalender!E20</f>
        <v>45721</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Kalender!F20</f>
        <v>45722</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Kalender!G20</f>
        <v>45723</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Kalender!H20</f>
        <v>45724</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Kalender!I20</f>
        <v>45725</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45719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45720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45721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45722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45723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45724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45725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kvK6DP2I1rn35oqnORlKWP7O4KX9cnYISOM5XDqVwOyo+kYTf6jNumXx4Y3mJ6u44+hbkpfi2Atu92h1usvfBg==" saltValue="W1FWTEBluALh7pRVbj+cR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106" priority="78">
      <formula>$C$32=TODAY()</formula>
    </cfRule>
  </conditionalFormatting>
  <conditionalFormatting sqref="C14:D14 A14:B16 C16:D16">
    <cfRule type="expression" dxfId="2105" priority="77">
      <formula>$C$15=TODAY()</formula>
    </cfRule>
  </conditionalFormatting>
  <conditionalFormatting sqref="C48:D48 A48:B50 C50:D50">
    <cfRule type="expression" dxfId="2104" priority="76">
      <formula>$C$49=TODAY()</formula>
    </cfRule>
  </conditionalFormatting>
  <conditionalFormatting sqref="C65:D65 A65:B67 C67:D67">
    <cfRule type="expression" dxfId="2103" priority="75">
      <formula>$C$66=TODAY()</formula>
    </cfRule>
  </conditionalFormatting>
  <conditionalFormatting sqref="C82:D82 A82:B84 C84:D84">
    <cfRule type="expression" dxfId="2102" priority="74">
      <formula>$C$83=TODAY()</formula>
    </cfRule>
  </conditionalFormatting>
  <conditionalFormatting sqref="C99:D99 A99:B101 C101:D101">
    <cfRule type="expression" dxfId="2101" priority="73">
      <formula>$C$100=TODAY()</formula>
    </cfRule>
  </conditionalFormatting>
  <conditionalFormatting sqref="C116:D116 A116:B118 C118:D118">
    <cfRule type="expression" dxfId="2100" priority="72">
      <formula>$C$117=TODAY()</formula>
    </cfRule>
  </conditionalFormatting>
  <conditionalFormatting sqref="D18 D20 D22 D24 D26 D28 D30">
    <cfRule type="cellIs" dxfId="2099" priority="106" operator="greaterThan">
      <formula>140</formula>
    </cfRule>
    <cfRule type="cellIs" dxfId="2098" priority="104" operator="lessThan">
      <formula>60</formula>
    </cfRule>
    <cfRule type="cellIs" dxfId="2097" priority="105" operator="between">
      <formula>60</formula>
      <formula>140</formula>
    </cfRule>
  </conditionalFormatting>
  <conditionalFormatting sqref="D35 D37 D39 D41 D43 D45 D47">
    <cfRule type="cellIs" dxfId="2096" priority="79" operator="lessThan">
      <formula>60</formula>
    </cfRule>
    <cfRule type="cellIs" dxfId="2095" priority="80" operator="between">
      <formula>60</formula>
      <formula>140</formula>
    </cfRule>
    <cfRule type="cellIs" dxfId="2094" priority="81" operator="greaterThan">
      <formula>140</formula>
    </cfRule>
  </conditionalFormatting>
  <conditionalFormatting sqref="D52 D54 D56 D58 D60 D62 D64">
    <cfRule type="cellIs" dxfId="2093" priority="86" operator="greaterThan">
      <formula>140</formula>
    </cfRule>
    <cfRule type="cellIs" dxfId="2092" priority="91" operator="between">
      <formula>60</formula>
      <formula>140</formula>
    </cfRule>
    <cfRule type="cellIs" dxfId="2091" priority="96" operator="lessThan">
      <formula>60</formula>
    </cfRule>
  </conditionalFormatting>
  <conditionalFormatting sqref="D69 D71 D73 D75 D77 D79 D81">
    <cfRule type="cellIs" dxfId="2090" priority="95" operator="lessThan">
      <formula>60</formula>
    </cfRule>
    <cfRule type="cellIs" dxfId="2089" priority="85" operator="greaterThan">
      <formula>160</formula>
    </cfRule>
    <cfRule type="cellIs" dxfId="2088" priority="90" operator="between">
      <formula>60</formula>
      <formula>140</formula>
    </cfRule>
  </conditionalFormatting>
  <conditionalFormatting sqref="D86 D88 D90 D92 D94 D96 D98">
    <cfRule type="cellIs" dxfId="2087" priority="84" operator="greaterThan">
      <formula>140</formula>
    </cfRule>
    <cfRule type="cellIs" dxfId="2086" priority="94" operator="lessThan">
      <formula>60</formula>
    </cfRule>
    <cfRule type="cellIs" dxfId="2085" priority="89" operator="between">
      <formula>40</formula>
      <formula>140</formula>
    </cfRule>
  </conditionalFormatting>
  <conditionalFormatting sqref="D103 D105 D107 D109 D111 D113 D115">
    <cfRule type="cellIs" dxfId="2084" priority="83" operator="greaterThan">
      <formula>140</formula>
    </cfRule>
    <cfRule type="cellIs" dxfId="2083" priority="93" operator="lessThan">
      <formula>60</formula>
    </cfRule>
    <cfRule type="cellIs" dxfId="2082" priority="88" operator="between">
      <formula>60</formula>
      <formula>140</formula>
    </cfRule>
  </conditionalFormatting>
  <conditionalFormatting sqref="D120 D122 D124 D126 D128 D130 D132">
    <cfRule type="cellIs" dxfId="2081" priority="82" operator="greaterThan">
      <formula>140</formula>
    </cfRule>
    <cfRule type="cellIs" dxfId="2080" priority="92" operator="lessThan">
      <formula>60</formula>
    </cfRule>
    <cfRule type="cellIs" dxfId="2079" priority="87" operator="between">
      <formula>60</formula>
      <formula>140</formula>
    </cfRule>
  </conditionalFormatting>
  <conditionalFormatting sqref="E14:S16">
    <cfRule type="expression" dxfId="2078" priority="13">
      <formula>$C$15=TODAY()</formula>
    </cfRule>
  </conditionalFormatting>
  <conditionalFormatting sqref="E31:S33">
    <cfRule type="expression" dxfId="2077" priority="14">
      <formula>$C$32=TODAY()</formula>
    </cfRule>
  </conditionalFormatting>
  <conditionalFormatting sqref="E48:S50">
    <cfRule type="expression" dxfId="2076" priority="12">
      <formula>$C$49=TODAY()</formula>
    </cfRule>
  </conditionalFormatting>
  <conditionalFormatting sqref="E65:S67">
    <cfRule type="expression" dxfId="2075" priority="11">
      <formula>$C$66=TODAY()</formula>
    </cfRule>
  </conditionalFormatting>
  <conditionalFormatting sqref="E82:S84">
    <cfRule type="expression" dxfId="2074" priority="10">
      <formula>$C$83=TODAY()</formula>
    </cfRule>
  </conditionalFormatting>
  <conditionalFormatting sqref="E99:S101">
    <cfRule type="expression" dxfId="2073" priority="9">
      <formula>$C$100=TODAY()</formula>
    </cfRule>
  </conditionalFormatting>
  <conditionalFormatting sqref="E116:S118">
    <cfRule type="expression" dxfId="2072" priority="8">
      <formula>$C$117=TODAY()</formula>
    </cfRule>
  </conditionalFormatting>
  <conditionalFormatting sqref="I18:P18 I20:P20 I22:P22 I24:P24 I26:P26 I28:P28 I30:P30">
    <cfRule type="cellIs" dxfId="2071" priority="21" operator="notEqual">
      <formula>""</formula>
    </cfRule>
  </conditionalFormatting>
  <conditionalFormatting sqref="I35:P35 I37:P37 I39:P39 I41:P41 I43:P43 I45:P45 I47:P47">
    <cfRule type="cellIs" dxfId="2069" priority="20" operator="notEqual">
      <formula>""</formula>
    </cfRule>
  </conditionalFormatting>
  <conditionalFormatting sqref="I52:P52 I54:P54 I56:P56 I58:P58 I60:P60 I62:P62 I64:P64">
    <cfRule type="cellIs" dxfId="2067" priority="19" operator="notEqual">
      <formula>""</formula>
    </cfRule>
  </conditionalFormatting>
  <conditionalFormatting sqref="I69:P69 I71:P71 I73:P73 I75:P75 I77:P77 I79:P79 I81:P81">
    <cfRule type="cellIs" dxfId="2064" priority="18" operator="notEqual">
      <formula>""</formula>
    </cfRule>
  </conditionalFormatting>
  <conditionalFormatting sqref="I86:P86 I88:P88 I90:P90 I92:P92 I94:P94 I96:P96 I98:P98">
    <cfRule type="cellIs" dxfId="2063" priority="17" operator="notEqual">
      <formula>""</formula>
    </cfRule>
  </conditionalFormatting>
  <conditionalFormatting sqref="I103:P103 I105:P105 I107:P107 I109:P109 I111:P111 I113:P113 I115:P115">
    <cfRule type="cellIs" dxfId="2061" priority="16" operator="notEqual">
      <formula>""</formula>
    </cfRule>
  </conditionalFormatting>
  <conditionalFormatting sqref="I120:P120 I122:P122 I124:P124 I126:P126 I128:P128 I130:P130 I132:P132">
    <cfRule type="cellIs" dxfId="2058"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DFA4011-ADF5-7F48-87E8-E00B2E3F957F}">
      <formula1>0</formula1>
      <formula2>0.999305555555556</formula2>
    </dataValidation>
  </dataValidations>
  <hyperlinks>
    <hyperlink ref="A1:B1" location="Kalender!B20" display="  ◀   zurück zum Menü" xr:uid="{8A27FA3E-15E7-E942-87FC-B51F3664678A}"/>
    <hyperlink ref="I6:J6" location="'Persönliche Daten'!A1" display="'Persönliche Daten'!A1" xr:uid="{B717FB1B-0AC7-854B-B013-223D98EF1880}"/>
    <hyperlink ref="I7:J7" location="Table1!A1" display="Table1!A1" xr:uid="{85038B73-D96D-7240-9D0C-DD83E8BDA83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41B5F998-A8E7-9544-AFA2-5E68EF38FE6C}">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95988743-F698-4A4D-B804-55EB822D5AD6}">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B6AC2B68-AE4F-1344-A124-AABE454B644A}">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A119D0E8-FE9A-FE47-A74E-DD9D7A13DB7A}">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41733E5C-5B88-0446-ADB5-649296C1F506}">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EDC1D453-7309-7C41-A30B-7A1DF59C824E}">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A37A015A-AFA8-D34D-A523-3EA7551E61FC}">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8012CE3-E196-1E47-97E4-718965A08C2D}">
          <x14:formula1>
            <xm:f>Einstellungen!$H$7:$H$19</xm:f>
          </x14:formula1>
          <xm:sqref>H17:H30 H34:H47 H51:H64 H68:H81 H85:H98 H102:H115 H119:H132</xm:sqref>
        </x14:dataValidation>
        <x14:dataValidation type="list" allowBlank="1" showInputMessage="1" showErrorMessage="1" xr:uid="{445E5CA3-7442-FD44-9793-A2F479FDDE45}">
          <x14:formula1>
            <xm:f>Einstellungen!$F$7:$F$19</xm:f>
          </x14:formula1>
          <xm:sqref>G17:G30 G34:G47 G51:G64 G68:G81 G85:G98 G102:G115 G119:G132</xm:sqref>
        </x14:dataValidation>
        <x14:dataValidation type="list" allowBlank="1" showInputMessage="1" showErrorMessage="1" xr:uid="{0F03A952-5180-A442-9BBD-FA5610227C2F}">
          <x14:formula1>
            <xm:f>Einstellungen!$D$7:$D$19</xm:f>
          </x14:formula1>
          <xm:sqref>F17:F30 F34:F47 F51:F64 F68:F81 F85:F98 F102:F115 F119:F132</xm:sqref>
        </x14:dataValidation>
        <x14:dataValidation type="list" allowBlank="1" showInputMessage="1" showErrorMessage="1" xr:uid="{4C65FE78-5812-BF4E-BB10-3C1448A9FCF6}">
          <x14:formula1>
            <xm:f>Einstellungen!$B$7:$B$19</xm:f>
          </x14:formula1>
          <xm:sqref>E17:E30 E34:E47 E51:E64 E68:E81 E85:E98 E102:E115 E119:E132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963D-DCEF-5648-9E7D-E144BDB7D194}">
  <sheetPr codeName="Tabelle1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Kalender!K21</f>
        <v>10. März 2025 bis 16. März 2025</v>
      </c>
      <c r="S2" s="53"/>
    </row>
    <row r="3" spans="1:19" ht="30" customHeight="1">
      <c r="A3" s="254"/>
      <c r="B3" s="111"/>
      <c r="C3" s="111"/>
      <c r="D3" s="111"/>
      <c r="E3" s="111"/>
      <c r="F3" s="111"/>
      <c r="G3" s="111"/>
      <c r="H3" s="111"/>
      <c r="I3" s="111"/>
      <c r="J3" s="111"/>
      <c r="K3" s="111"/>
      <c r="L3" s="111"/>
      <c r="M3" s="111"/>
      <c r="N3" s="111"/>
      <c r="O3" s="111"/>
      <c r="P3" s="111"/>
      <c r="Q3" s="44"/>
      <c r="R3" s="107" t="str">
        <f>Kalender!J21</f>
        <v>Woche 11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Kalender!C21</f>
        <v>45726</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Kalender!D21</f>
        <v>45727</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Kalender!E21</f>
        <v>45728</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Kalender!F21</f>
        <v>45729</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Kalender!G21</f>
        <v>45730</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Kalender!H21</f>
        <v>45731</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Kalender!I21</f>
        <v>45732</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45726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45727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45728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45729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45730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45731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45732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p+Ix+0oqB54ibM+LdBuRmH5Hej198BqEZqamwG9+gBaS2qxQQWrdaTRbiK+xgtkFD3g6cQ+ou1JRcInHT3E7gw==" saltValue="j1qU3sAn1zLvReB13pEPj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057" priority="78">
      <formula>$C$32=TODAY()</formula>
    </cfRule>
  </conditionalFormatting>
  <conditionalFormatting sqref="C14:D14 A14:B16 C16:D16">
    <cfRule type="expression" dxfId="2056" priority="77">
      <formula>$C$15=TODAY()</formula>
    </cfRule>
  </conditionalFormatting>
  <conditionalFormatting sqref="C48:D48 A48:B50 C50:D50">
    <cfRule type="expression" dxfId="2055" priority="76">
      <formula>$C$49=TODAY()</formula>
    </cfRule>
  </conditionalFormatting>
  <conditionalFormatting sqref="C65:D65 A65:B67 C67:D67">
    <cfRule type="expression" dxfId="2054" priority="75">
      <formula>$C$66=TODAY()</formula>
    </cfRule>
  </conditionalFormatting>
  <conditionalFormatting sqref="C82:D82 A82:B84 C84:D84">
    <cfRule type="expression" dxfId="2053" priority="74">
      <formula>$C$83=TODAY()</formula>
    </cfRule>
  </conditionalFormatting>
  <conditionalFormatting sqref="C99:D99 A99:B101 C101:D101">
    <cfRule type="expression" dxfId="2052" priority="73">
      <formula>$C$100=TODAY()</formula>
    </cfRule>
  </conditionalFormatting>
  <conditionalFormatting sqref="C116:D116 A116:B118 C118:D118">
    <cfRule type="expression" dxfId="2051" priority="72">
      <formula>$C$117=TODAY()</formula>
    </cfRule>
  </conditionalFormatting>
  <conditionalFormatting sqref="D18 D20 D22 D24 D26 D28 D30">
    <cfRule type="cellIs" dxfId="2050" priority="106" operator="greaterThan">
      <formula>140</formula>
    </cfRule>
    <cfRule type="cellIs" dxfId="2049" priority="104" operator="lessThan">
      <formula>60</formula>
    </cfRule>
    <cfRule type="cellIs" dxfId="2048" priority="105" operator="between">
      <formula>60</formula>
      <formula>140</formula>
    </cfRule>
  </conditionalFormatting>
  <conditionalFormatting sqref="D35 D37 D39 D41 D43 D45 D47">
    <cfRule type="cellIs" dxfId="2047" priority="79" operator="lessThan">
      <formula>60</formula>
    </cfRule>
    <cfRule type="cellIs" dxfId="2046" priority="80" operator="between">
      <formula>60</formula>
      <formula>140</formula>
    </cfRule>
    <cfRule type="cellIs" dxfId="2045" priority="81" operator="greaterThan">
      <formula>140</formula>
    </cfRule>
  </conditionalFormatting>
  <conditionalFormatting sqref="D52 D54 D56 D58 D60 D62 D64">
    <cfRule type="cellIs" dxfId="2044" priority="86" operator="greaterThan">
      <formula>140</formula>
    </cfRule>
    <cfRule type="cellIs" dxfId="2043" priority="91" operator="between">
      <formula>60</formula>
      <formula>140</formula>
    </cfRule>
    <cfRule type="cellIs" dxfId="2042" priority="96" operator="lessThan">
      <formula>60</formula>
    </cfRule>
  </conditionalFormatting>
  <conditionalFormatting sqref="D69 D71 D73 D75 D77 D79 D81">
    <cfRule type="cellIs" dxfId="2041" priority="95" operator="lessThan">
      <formula>60</formula>
    </cfRule>
    <cfRule type="cellIs" dxfId="2040" priority="85" operator="greaterThan">
      <formula>160</formula>
    </cfRule>
    <cfRule type="cellIs" dxfId="2039" priority="90" operator="between">
      <formula>60</formula>
      <formula>140</formula>
    </cfRule>
  </conditionalFormatting>
  <conditionalFormatting sqref="D86 D88 D90 D92 D94 D96 D98">
    <cfRule type="cellIs" dxfId="2038" priority="84" operator="greaterThan">
      <formula>140</formula>
    </cfRule>
    <cfRule type="cellIs" dxfId="2037" priority="94" operator="lessThan">
      <formula>60</formula>
    </cfRule>
    <cfRule type="cellIs" dxfId="2036" priority="89" operator="between">
      <formula>40</formula>
      <formula>140</formula>
    </cfRule>
  </conditionalFormatting>
  <conditionalFormatting sqref="D103 D105 D107 D109 D111 D113 D115">
    <cfRule type="cellIs" dxfId="2035" priority="83" operator="greaterThan">
      <formula>140</formula>
    </cfRule>
    <cfRule type="cellIs" dxfId="2034" priority="93" operator="lessThan">
      <formula>60</formula>
    </cfRule>
    <cfRule type="cellIs" dxfId="2033" priority="88" operator="between">
      <formula>60</formula>
      <formula>140</formula>
    </cfRule>
  </conditionalFormatting>
  <conditionalFormatting sqref="D120 D122 D124 D126 D128 D130 D132">
    <cfRule type="cellIs" dxfId="2032" priority="82" operator="greaterThan">
      <formula>140</formula>
    </cfRule>
    <cfRule type="cellIs" dxfId="2031" priority="92" operator="lessThan">
      <formula>60</formula>
    </cfRule>
    <cfRule type="cellIs" dxfId="2030" priority="87" operator="between">
      <formula>60</formula>
      <formula>140</formula>
    </cfRule>
  </conditionalFormatting>
  <conditionalFormatting sqref="E14:S16">
    <cfRule type="expression" dxfId="2029" priority="13">
      <formula>$C$15=TODAY()</formula>
    </cfRule>
  </conditionalFormatting>
  <conditionalFormatting sqref="E31:S33">
    <cfRule type="expression" dxfId="2028" priority="14">
      <formula>$C$32=TODAY()</formula>
    </cfRule>
  </conditionalFormatting>
  <conditionalFormatting sqref="E48:S50">
    <cfRule type="expression" dxfId="2027" priority="12">
      <formula>$C$49=TODAY()</formula>
    </cfRule>
  </conditionalFormatting>
  <conditionalFormatting sqref="E65:S67">
    <cfRule type="expression" dxfId="2026" priority="11">
      <formula>$C$66=TODAY()</formula>
    </cfRule>
  </conditionalFormatting>
  <conditionalFormatting sqref="E82:S84">
    <cfRule type="expression" dxfId="2025" priority="10">
      <formula>$C$83=TODAY()</formula>
    </cfRule>
  </conditionalFormatting>
  <conditionalFormatting sqref="E99:S101">
    <cfRule type="expression" dxfId="2024" priority="9">
      <formula>$C$100=TODAY()</formula>
    </cfRule>
  </conditionalFormatting>
  <conditionalFormatting sqref="E116:S118">
    <cfRule type="expression" dxfId="2023" priority="8">
      <formula>$C$117=TODAY()</formula>
    </cfRule>
  </conditionalFormatting>
  <conditionalFormatting sqref="I18:P18 I20:P20 I22:P22 I24:P24 I26:P26 I28:P28 I30:P30">
    <cfRule type="cellIs" dxfId="2022" priority="21" operator="notEqual">
      <formula>""</formula>
    </cfRule>
  </conditionalFormatting>
  <conditionalFormatting sqref="I35:P35 I37:P37 I39:P39 I41:P41 I43:P43 I45:P45 I47:P47">
    <cfRule type="cellIs" dxfId="2020" priority="20" operator="notEqual">
      <formula>""</formula>
    </cfRule>
  </conditionalFormatting>
  <conditionalFormatting sqref="I52:P52 I54:P54 I56:P56 I58:P58 I60:P60 I62:P62 I64:P64">
    <cfRule type="cellIs" dxfId="2018" priority="19" operator="notEqual">
      <formula>""</formula>
    </cfRule>
  </conditionalFormatting>
  <conditionalFormatting sqref="I69:P69 I71:P71 I73:P73 I75:P75 I77:P77 I79:P79 I81:P81">
    <cfRule type="cellIs" dxfId="2015" priority="18" operator="notEqual">
      <formula>""</formula>
    </cfRule>
  </conditionalFormatting>
  <conditionalFormatting sqref="I86:P86 I88:P88 I90:P90 I92:P92 I94:P94 I96:P96 I98:P98">
    <cfRule type="cellIs" dxfId="2014" priority="17" operator="notEqual">
      <formula>""</formula>
    </cfRule>
  </conditionalFormatting>
  <conditionalFormatting sqref="I103:P103 I105:P105 I107:P107 I109:P109 I111:P111 I113:P113 I115:P115">
    <cfRule type="cellIs" dxfId="2012" priority="16" operator="notEqual">
      <formula>""</formula>
    </cfRule>
  </conditionalFormatting>
  <conditionalFormatting sqref="I120:P120 I122:P122 I124:P124 I126:P126 I128:P128 I130:P130 I132:P132">
    <cfRule type="cellIs" dxfId="2009"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4925E3D-11FA-C94B-AFA6-30843998CD24}">
      <formula1>0</formula1>
      <formula2>0.999305555555556</formula2>
    </dataValidation>
  </dataValidations>
  <hyperlinks>
    <hyperlink ref="A1:B1" location="Kalender!B21" display="  ◀   zurück zum Menü" xr:uid="{F3DFDBAE-39D0-1641-A7CC-34AFD1522E52}"/>
    <hyperlink ref="I6:J6" location="'Persönliche Daten'!A1" display="'Persönliche Daten'!A1" xr:uid="{6D8C91AF-1348-B749-8430-2D3B3086AD66}"/>
    <hyperlink ref="I7:J7" location="Table1!A1" display="Table1!A1" xr:uid="{7CD9C4B0-9A93-5046-A646-0F199694CF0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06E3611-0541-C34A-B343-9E2733EF21E3}">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257CBEE6-5EDB-1D4A-9C7C-CEA28E8FA97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FD15E658-68FB-7743-AA8C-D25DAE9C24CB}">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797C2215-53CE-3D48-B507-2E5ADF595450}">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C95A9FB-FEE1-D34F-BB2A-F0C8D82E8F4B}">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C161CA73-414A-3045-A788-0B55E99070D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855A156B-927C-C741-B937-204A1C3DF9A2}">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FD4C6F-D00B-634D-8CFB-E5615516FDF0}">
          <x14:formula1>
            <xm:f>Einstellungen!$H$7:$H$19</xm:f>
          </x14:formula1>
          <xm:sqref>H17:H30 H34:H47 H51:H64 H68:H81 H85:H98 H102:H115 H119:H132</xm:sqref>
        </x14:dataValidation>
        <x14:dataValidation type="list" allowBlank="1" showInputMessage="1" showErrorMessage="1" xr:uid="{C96A658E-1905-544F-ADB4-7162C965EA0B}">
          <x14:formula1>
            <xm:f>Einstellungen!$F$7:$F$19</xm:f>
          </x14:formula1>
          <xm:sqref>G17:G30 G34:G47 G51:G64 G68:G81 G85:G98 G102:G115 G119:G132</xm:sqref>
        </x14:dataValidation>
        <x14:dataValidation type="list" allowBlank="1" showInputMessage="1" showErrorMessage="1" xr:uid="{B708FFFA-DE47-424C-90DA-B8E422B014BD}">
          <x14:formula1>
            <xm:f>Einstellungen!$D$7:$D$19</xm:f>
          </x14:formula1>
          <xm:sqref>F17:F30 F34:F47 F51:F64 F68:F81 F85:F98 F102:F115 F119:F132</xm:sqref>
        </x14:dataValidation>
        <x14:dataValidation type="list" allowBlank="1" showInputMessage="1" showErrorMessage="1" xr:uid="{BD934949-C1C3-7D4F-8C9F-7B491B421BAF}">
          <x14:formula1>
            <xm:f>Einstellungen!$B$7:$B$19</xm:f>
          </x14:formula1>
          <xm:sqref>E17:E30 E34:E47 E51:E64 E68:E81 E85:E98 E102:E115 E119:E132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6355-6C20-244C-B83A-6A37F1EAAB22}">
  <sheetPr codeName="Tabelle1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Kalender!K22</f>
        <v>17. März 2025 bis 23. März 2025</v>
      </c>
      <c r="S2" s="53"/>
    </row>
    <row r="3" spans="1:19" ht="30" customHeight="1">
      <c r="A3" s="254"/>
      <c r="B3" s="111"/>
      <c r="C3" s="111"/>
      <c r="D3" s="111"/>
      <c r="E3" s="111"/>
      <c r="F3" s="111"/>
      <c r="G3" s="111"/>
      <c r="H3" s="111"/>
      <c r="I3" s="111"/>
      <c r="J3" s="111"/>
      <c r="K3" s="111"/>
      <c r="L3" s="111"/>
      <c r="M3" s="111"/>
      <c r="N3" s="111"/>
      <c r="O3" s="111"/>
      <c r="P3" s="111"/>
      <c r="Q3" s="44"/>
      <c r="R3" s="107" t="str">
        <f>Kalender!J22</f>
        <v>Woche 12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Kalender!C22</f>
        <v>45733</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Kalender!D22</f>
        <v>45734</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Kalender!E22</f>
        <v>45735</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Kalender!F22</f>
        <v>45736</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Kalender!G22</f>
        <v>45737</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Kalender!H22</f>
        <v>45738</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Kalender!I22</f>
        <v>45739</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45733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45734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45735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45736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45737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45738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45739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HpIS2YCXpx52f3/BhmdcwGzvLHau9T3COBBOzU/ECDtYrK2jBFHP9W78HWVHUDaE2dvplYJq6dzV4zIwnCQWDw==" saltValue="v+n/3GJQvoyYPUBnZn6YN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008" priority="78">
      <formula>$C$32=TODAY()</formula>
    </cfRule>
  </conditionalFormatting>
  <conditionalFormatting sqref="C14:D14 A14:B16 C16:D16">
    <cfRule type="expression" dxfId="2007" priority="77">
      <formula>$C$15=TODAY()</formula>
    </cfRule>
  </conditionalFormatting>
  <conditionalFormatting sqref="C48:D48 A48:B50 C50:D50">
    <cfRule type="expression" dxfId="2006" priority="76">
      <formula>$C$49=TODAY()</formula>
    </cfRule>
  </conditionalFormatting>
  <conditionalFormatting sqref="C65:D65 A65:B67 C67:D67">
    <cfRule type="expression" dxfId="2005" priority="75">
      <formula>$C$66=TODAY()</formula>
    </cfRule>
  </conditionalFormatting>
  <conditionalFormatting sqref="C82:D82 A82:B84 C84:D84">
    <cfRule type="expression" dxfId="2004" priority="74">
      <formula>$C$83=TODAY()</formula>
    </cfRule>
  </conditionalFormatting>
  <conditionalFormatting sqref="C99:D99 A99:B101 C101:D101">
    <cfRule type="expression" dxfId="2003" priority="73">
      <formula>$C$100=TODAY()</formula>
    </cfRule>
  </conditionalFormatting>
  <conditionalFormatting sqref="C116:D116 A116:B118 C118:D118">
    <cfRule type="expression" dxfId="2002" priority="72">
      <formula>$C$117=TODAY()</formula>
    </cfRule>
  </conditionalFormatting>
  <conditionalFormatting sqref="D18 D20 D22 D24 D26 D28 D30">
    <cfRule type="cellIs" dxfId="2001" priority="106" operator="greaterThan">
      <formula>140</formula>
    </cfRule>
    <cfRule type="cellIs" dxfId="2000" priority="104" operator="lessThan">
      <formula>60</formula>
    </cfRule>
    <cfRule type="cellIs" dxfId="1999" priority="105" operator="between">
      <formula>60</formula>
      <formula>140</formula>
    </cfRule>
  </conditionalFormatting>
  <conditionalFormatting sqref="D35 D37 D39 D41 D43 D45 D47">
    <cfRule type="cellIs" dxfId="1998" priority="79" operator="lessThan">
      <formula>60</formula>
    </cfRule>
    <cfRule type="cellIs" dxfId="1997" priority="80" operator="between">
      <formula>60</formula>
      <formula>140</formula>
    </cfRule>
    <cfRule type="cellIs" dxfId="1996" priority="81" operator="greaterThan">
      <formula>140</formula>
    </cfRule>
  </conditionalFormatting>
  <conditionalFormatting sqref="D52 D54 D56 D58 D60 D62 D64">
    <cfRule type="cellIs" dxfId="1995" priority="86" operator="greaterThan">
      <formula>140</formula>
    </cfRule>
    <cfRule type="cellIs" dxfId="1994" priority="91" operator="between">
      <formula>60</formula>
      <formula>140</formula>
    </cfRule>
    <cfRule type="cellIs" dxfId="1993" priority="96" operator="lessThan">
      <formula>60</formula>
    </cfRule>
  </conditionalFormatting>
  <conditionalFormatting sqref="D69 D71 D73 D75 D77 D79 D81">
    <cfRule type="cellIs" dxfId="1992" priority="95" operator="lessThan">
      <formula>60</formula>
    </cfRule>
    <cfRule type="cellIs" dxfId="1991" priority="85" operator="greaterThan">
      <formula>160</formula>
    </cfRule>
    <cfRule type="cellIs" dxfId="1990" priority="90" operator="between">
      <formula>60</formula>
      <formula>140</formula>
    </cfRule>
  </conditionalFormatting>
  <conditionalFormatting sqref="D86 D88 D90 D92 D94 D96 D98">
    <cfRule type="cellIs" dxfId="1989" priority="84" operator="greaterThan">
      <formula>140</formula>
    </cfRule>
    <cfRule type="cellIs" dxfId="1988" priority="94" operator="lessThan">
      <formula>60</formula>
    </cfRule>
    <cfRule type="cellIs" dxfId="1987" priority="89" operator="between">
      <formula>40</formula>
      <formula>140</formula>
    </cfRule>
  </conditionalFormatting>
  <conditionalFormatting sqref="D103 D105 D107 D109 D111 D113 D115">
    <cfRule type="cellIs" dxfId="1986" priority="83" operator="greaterThan">
      <formula>140</formula>
    </cfRule>
    <cfRule type="cellIs" dxfId="1985" priority="93" operator="lessThan">
      <formula>60</formula>
    </cfRule>
    <cfRule type="cellIs" dxfId="1984" priority="88" operator="between">
      <formula>60</formula>
      <formula>140</formula>
    </cfRule>
  </conditionalFormatting>
  <conditionalFormatting sqref="D120 D122 D124 D126 D128 D130 D132">
    <cfRule type="cellIs" dxfId="1983" priority="82" operator="greaterThan">
      <formula>140</formula>
    </cfRule>
    <cfRule type="cellIs" dxfId="1982" priority="92" operator="lessThan">
      <formula>60</formula>
    </cfRule>
    <cfRule type="cellIs" dxfId="1981" priority="87" operator="between">
      <formula>60</formula>
      <formula>140</formula>
    </cfRule>
  </conditionalFormatting>
  <conditionalFormatting sqref="E14:S16">
    <cfRule type="expression" dxfId="1980" priority="13">
      <formula>$C$15=TODAY()</formula>
    </cfRule>
  </conditionalFormatting>
  <conditionalFormatting sqref="E31:S33">
    <cfRule type="expression" dxfId="1979" priority="14">
      <formula>$C$32=TODAY()</formula>
    </cfRule>
  </conditionalFormatting>
  <conditionalFormatting sqref="E48:S50">
    <cfRule type="expression" dxfId="1978" priority="12">
      <formula>$C$49=TODAY()</formula>
    </cfRule>
  </conditionalFormatting>
  <conditionalFormatting sqref="E65:S67">
    <cfRule type="expression" dxfId="1977" priority="11">
      <formula>$C$66=TODAY()</formula>
    </cfRule>
  </conditionalFormatting>
  <conditionalFormatting sqref="E82:S84">
    <cfRule type="expression" dxfId="1976" priority="10">
      <formula>$C$83=TODAY()</formula>
    </cfRule>
  </conditionalFormatting>
  <conditionalFormatting sqref="E99:S101">
    <cfRule type="expression" dxfId="1975" priority="9">
      <formula>$C$100=TODAY()</formula>
    </cfRule>
  </conditionalFormatting>
  <conditionalFormatting sqref="E116:S118">
    <cfRule type="expression" dxfId="1974" priority="8">
      <formula>$C$117=TODAY()</formula>
    </cfRule>
  </conditionalFormatting>
  <conditionalFormatting sqref="I18:P18 I20:P20 I22:P22 I24:P24 I26:P26 I28:P28 I30:P30">
    <cfRule type="cellIs" dxfId="1973" priority="21" operator="notEqual">
      <formula>""</formula>
    </cfRule>
  </conditionalFormatting>
  <conditionalFormatting sqref="I35:P35 I37:P37 I39:P39 I41:P41 I43:P43 I45:P45 I47:P47">
    <cfRule type="cellIs" dxfId="1971" priority="20" operator="notEqual">
      <formula>""</formula>
    </cfRule>
  </conditionalFormatting>
  <conditionalFormatting sqref="I52:P52 I54:P54 I56:P56 I58:P58 I60:P60 I62:P62 I64:P64">
    <cfRule type="cellIs" dxfId="1969" priority="19" operator="notEqual">
      <formula>""</formula>
    </cfRule>
  </conditionalFormatting>
  <conditionalFormatting sqref="I69:P69 I71:P71 I73:P73 I75:P75 I77:P77 I79:P79 I81:P81">
    <cfRule type="cellIs" dxfId="1966" priority="18" operator="notEqual">
      <formula>""</formula>
    </cfRule>
  </conditionalFormatting>
  <conditionalFormatting sqref="I86:P86 I88:P88 I90:P90 I92:P92 I94:P94 I96:P96 I98:P98">
    <cfRule type="cellIs" dxfId="1965" priority="17" operator="notEqual">
      <formula>""</formula>
    </cfRule>
  </conditionalFormatting>
  <conditionalFormatting sqref="I103:P103 I105:P105 I107:P107 I109:P109 I111:P111 I113:P113 I115:P115">
    <cfRule type="cellIs" dxfId="1963" priority="16" operator="notEqual">
      <formula>""</formula>
    </cfRule>
  </conditionalFormatting>
  <conditionalFormatting sqref="I120:P120 I122:P122 I124:P124 I126:P126 I128:P128 I130:P130 I132:P132">
    <cfRule type="cellIs" dxfId="1960"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24CB19D-712B-5D41-94A9-C72E1DA64782}">
      <formula1>0</formula1>
      <formula2>0.999305555555556</formula2>
    </dataValidation>
  </dataValidations>
  <hyperlinks>
    <hyperlink ref="A1:B1" location="Kalender!B22" display="  ◀   zurück zum Menü" xr:uid="{94A3594D-71F5-FF4B-AF32-44A4676F1C2C}"/>
    <hyperlink ref="I6:J6" location="'Persönliche Daten'!A1" display="'Persönliche Daten'!A1" xr:uid="{CABBCB49-F401-2144-8A4A-24F6936B5192}"/>
    <hyperlink ref="I7:J7" location="Table1!A1" display="Table1!A1" xr:uid="{F1443E71-2CDF-774F-B46B-6BFE6731D53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F064B9A4-66B8-6842-ABA0-B89C4827B811}">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C69CAA34-A2F6-9345-8492-55D8EB1D4196}">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0C6232DE-C656-E849-A297-2EBE9F194E20}">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1552CEAB-E3F2-744E-A864-1C940AE31A4F}">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1631373F-B0C8-1F4E-98B1-9B0D9A54E21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2C096C79-6BAC-C048-A2FA-0E22E4300D38}">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A74433A8-F8A4-6C44-A3AB-8DCE7D576B30}">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28F114D-9040-C346-A215-CB41531D830B}">
          <x14:formula1>
            <xm:f>Einstellungen!$H$7:$H$19</xm:f>
          </x14:formula1>
          <xm:sqref>H17:H30 H34:H47 H51:H64 H68:H81 H85:H98 H102:H115 H119:H132</xm:sqref>
        </x14:dataValidation>
        <x14:dataValidation type="list" allowBlank="1" showInputMessage="1" showErrorMessage="1" xr:uid="{7C18B0B5-7B0D-0F47-9D27-4CD786D8D5E1}">
          <x14:formula1>
            <xm:f>Einstellungen!$F$7:$F$19</xm:f>
          </x14:formula1>
          <xm:sqref>G17:G30 G34:G47 G51:G64 G68:G81 G85:G98 G102:G115 G119:G132</xm:sqref>
        </x14:dataValidation>
        <x14:dataValidation type="list" allowBlank="1" showInputMessage="1" showErrorMessage="1" xr:uid="{9BA8B9F6-0A28-F74D-8E69-3D3685B05D66}">
          <x14:formula1>
            <xm:f>Einstellungen!$D$7:$D$19</xm:f>
          </x14:formula1>
          <xm:sqref>F17:F30 F34:F47 F51:F64 F68:F81 F85:F98 F102:F115 F119:F132</xm:sqref>
        </x14:dataValidation>
        <x14:dataValidation type="list" allowBlank="1" showInputMessage="1" showErrorMessage="1" xr:uid="{1CC6EFE6-1841-FA4D-9C4A-A2AC0CA5659D}">
          <x14:formula1>
            <xm:f>Einstellungen!$B$7:$B$19</xm:f>
          </x14:formula1>
          <xm:sqref>E17:E30 E34:E47 E51:E64 E68:E81 E85:E98 E102:E115 E119:E132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DCF0-5B03-924F-A1DE-08E45DAF86C4}">
  <sheetPr codeName="Tabelle16"/>
  <dimension ref="A1:T155"/>
  <sheetViews>
    <sheetView showGridLines="0" showRowColHeaders="0" zoomScaleNormal="100" zoomScaleSheetLayoutView="115" workbookViewId="0">
      <selection sqref="A1:B1"/>
    </sheetView>
  </sheetViews>
  <sheetFormatPr baseColWidth="10" defaultColWidth="0" defaultRowHeight="16"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Kalender!K23</f>
        <v>24. März 2025 bis 30. März 2025</v>
      </c>
      <c r="S2" s="53"/>
    </row>
    <row r="3" spans="1:19" ht="30" customHeight="1">
      <c r="A3" s="254"/>
      <c r="B3" s="111"/>
      <c r="C3" s="111"/>
      <c r="D3" s="111"/>
      <c r="E3" s="111"/>
      <c r="F3" s="111"/>
      <c r="G3" s="111"/>
      <c r="H3" s="111"/>
      <c r="I3" s="111"/>
      <c r="J3" s="111"/>
      <c r="K3" s="111"/>
      <c r="L3" s="111"/>
      <c r="M3" s="111"/>
      <c r="N3" s="111"/>
      <c r="O3" s="111"/>
      <c r="P3" s="111"/>
      <c r="Q3" s="44"/>
      <c r="R3" s="107" t="str">
        <f>Kalender!J23</f>
        <v>Woche 13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Kalender!C23</f>
        <v>45740</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Kalender!D23</f>
        <v>45741</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Kalender!E23</f>
        <v>45742</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Kalender!F23</f>
        <v>45743</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Kalender!G23</f>
        <v>45744</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Kalender!H23</f>
        <v>45745</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Kalender!I23</f>
        <v>45746</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45740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45741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45742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45743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45744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45745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45746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79dQ+nnc8N398QRUoQc1FUbKmhilb0T0g+OnnP0A/aYA3QFmSlH5K+tmH68pTPXsPjtx//9ZOQZY4nGoo8wggg==" saltValue="IJdMaadUqK7CyUpurZmwUQ==" spinCount="100000" sheet="1" objects="1" scenarios="1"/>
  <mergeCells count="806">
    <mergeCell ref="A1:B1"/>
    <mergeCell ref="C14:D14"/>
    <mergeCell ref="C16:D16"/>
    <mergeCell ref="C31:D31"/>
    <mergeCell ref="C33:D33"/>
    <mergeCell ref="C48:D48"/>
    <mergeCell ref="C50:D50"/>
    <mergeCell ref="C65:D65"/>
    <mergeCell ref="C67:D67"/>
    <mergeCell ref="A2:P4"/>
    <mergeCell ref="C59:C60"/>
    <mergeCell ref="E59:E60"/>
    <mergeCell ref="F59:F60"/>
    <mergeCell ref="G59:G60"/>
    <mergeCell ref="B55:B58"/>
    <mergeCell ref="C55:C56"/>
    <mergeCell ref="E55:E56"/>
    <mergeCell ref="F55:F56"/>
    <mergeCell ref="G55:G56"/>
    <mergeCell ref="H55:H56"/>
    <mergeCell ref="C57:C58"/>
    <mergeCell ref="E57:E58"/>
    <mergeCell ref="F57:F58"/>
    <mergeCell ref="G57:G58"/>
    <mergeCell ref="O94:P94"/>
    <mergeCell ref="O95:P95"/>
    <mergeCell ref="O96:P96"/>
    <mergeCell ref="O97:P97"/>
    <mergeCell ref="O98:P98"/>
    <mergeCell ref="O102:P102"/>
    <mergeCell ref="O103:P103"/>
    <mergeCell ref="O104:P104"/>
    <mergeCell ref="O105:P105"/>
    <mergeCell ref="O123:P123"/>
    <mergeCell ref="O124:P124"/>
    <mergeCell ref="O125:P125"/>
    <mergeCell ref="O126:P126"/>
    <mergeCell ref="O127:P127"/>
    <mergeCell ref="O128:P128"/>
    <mergeCell ref="O129:P129"/>
    <mergeCell ref="O106:P106"/>
    <mergeCell ref="O107:P107"/>
    <mergeCell ref="O108:P108"/>
    <mergeCell ref="O109:P109"/>
    <mergeCell ref="O110:P110"/>
    <mergeCell ref="O111:P111"/>
    <mergeCell ref="O112:P112"/>
    <mergeCell ref="O113:P113"/>
    <mergeCell ref="O114:P114"/>
    <mergeCell ref="O121:P121"/>
    <mergeCell ref="O122:P122"/>
    <mergeCell ref="O90:P90"/>
    <mergeCell ref="O91:P91"/>
    <mergeCell ref="O92:P92"/>
    <mergeCell ref="O72:P72"/>
    <mergeCell ref="O73:P73"/>
    <mergeCell ref="O74:P74"/>
    <mergeCell ref="O75:P75"/>
    <mergeCell ref="O76:P76"/>
    <mergeCell ref="O77:P77"/>
    <mergeCell ref="O78:P78"/>
    <mergeCell ref="O79:P79"/>
    <mergeCell ref="O80:P80"/>
    <mergeCell ref="O81:P81"/>
    <mergeCell ref="O85:P85"/>
    <mergeCell ref="O86:P86"/>
    <mergeCell ref="O87:P87"/>
    <mergeCell ref="O88:P88"/>
    <mergeCell ref="O89:P89"/>
    <mergeCell ref="O60:P60"/>
    <mergeCell ref="O61:P61"/>
    <mergeCell ref="O62:P62"/>
    <mergeCell ref="O63:P63"/>
    <mergeCell ref="O64:P64"/>
    <mergeCell ref="O68:P68"/>
    <mergeCell ref="O69:P69"/>
    <mergeCell ref="O70:P70"/>
    <mergeCell ref="O71:P71"/>
    <mergeCell ref="O51:P51"/>
    <mergeCell ref="O52:P52"/>
    <mergeCell ref="O53:P53"/>
    <mergeCell ref="O54:P54"/>
    <mergeCell ref="O55:P55"/>
    <mergeCell ref="O56:P56"/>
    <mergeCell ref="O57:P57"/>
    <mergeCell ref="O58:P58"/>
    <mergeCell ref="O59:P59"/>
    <mergeCell ref="Q148:R148"/>
    <mergeCell ref="Q149:R149"/>
    <mergeCell ref="Q150:R150"/>
    <mergeCell ref="Q151:R151"/>
    <mergeCell ref="Q152:R152"/>
    <mergeCell ref="Q153:R153"/>
    <mergeCell ref="Q154:R154"/>
    <mergeCell ref="Q155:R155"/>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41:P41"/>
    <mergeCell ref="O42:P42"/>
    <mergeCell ref="Q131:S132"/>
    <mergeCell ref="A138:S140"/>
    <mergeCell ref="Q141:R141"/>
    <mergeCell ref="Q142:R142"/>
    <mergeCell ref="Q143:R143"/>
    <mergeCell ref="Q144:R144"/>
    <mergeCell ref="Q145:R145"/>
    <mergeCell ref="Q146:R146"/>
    <mergeCell ref="Q147:R147"/>
    <mergeCell ref="O131:P131"/>
    <mergeCell ref="O132:P132"/>
    <mergeCell ref="H131:H132"/>
    <mergeCell ref="E131:E132"/>
    <mergeCell ref="F131:F132"/>
    <mergeCell ref="G131:G132"/>
    <mergeCell ref="I131:J131"/>
    <mergeCell ref="I132:J132"/>
    <mergeCell ref="M131:N131"/>
    <mergeCell ref="M132:N132"/>
    <mergeCell ref="E134:F134"/>
    <mergeCell ref="E135:F135"/>
    <mergeCell ref="Q97:S98"/>
    <mergeCell ref="Q102:S103"/>
    <mergeCell ref="Q104:S105"/>
    <mergeCell ref="Q106:S107"/>
    <mergeCell ref="Q108:S109"/>
    <mergeCell ref="Q110:S111"/>
    <mergeCell ref="Q112:S113"/>
    <mergeCell ref="Q114:S115"/>
    <mergeCell ref="Q119:S120"/>
    <mergeCell ref="E99:S101"/>
    <mergeCell ref="E116:S118"/>
    <mergeCell ref="E97:E98"/>
    <mergeCell ref="F97:F98"/>
    <mergeCell ref="G97:G98"/>
    <mergeCell ref="I98:J98"/>
    <mergeCell ref="I102:J102"/>
    <mergeCell ref="I103:J103"/>
    <mergeCell ref="I104:J104"/>
    <mergeCell ref="I105:J105"/>
    <mergeCell ref="I106:J106"/>
    <mergeCell ref="I107:J107"/>
    <mergeCell ref="I108:J108"/>
    <mergeCell ref="I109:J109"/>
    <mergeCell ref="H114:H115"/>
    <mergeCell ref="Q63:S64"/>
    <mergeCell ref="Q68:S69"/>
    <mergeCell ref="Q70:S71"/>
    <mergeCell ref="Q72:S73"/>
    <mergeCell ref="Q74:S75"/>
    <mergeCell ref="Q76:S77"/>
    <mergeCell ref="Q78:S79"/>
    <mergeCell ref="Q80:S81"/>
    <mergeCell ref="Q85:S86"/>
    <mergeCell ref="E65:S67"/>
    <mergeCell ref="E82:S84"/>
    <mergeCell ref="H72:H73"/>
    <mergeCell ref="I71:J71"/>
    <mergeCell ref="I72:J72"/>
    <mergeCell ref="I73:J73"/>
    <mergeCell ref="I74:J74"/>
    <mergeCell ref="I75:J75"/>
    <mergeCell ref="M63:N63"/>
    <mergeCell ref="M64:N64"/>
    <mergeCell ref="M68:N68"/>
    <mergeCell ref="M69:N69"/>
    <mergeCell ref="M70:N70"/>
    <mergeCell ref="M71:N71"/>
    <mergeCell ref="M72:N72"/>
    <mergeCell ref="Q17:S18"/>
    <mergeCell ref="Q19:S20"/>
    <mergeCell ref="Q21:S22"/>
    <mergeCell ref="Q23:S24"/>
    <mergeCell ref="Q25:S26"/>
    <mergeCell ref="Q27:S28"/>
    <mergeCell ref="Q29:S30"/>
    <mergeCell ref="Q34:S35"/>
    <mergeCell ref="Q36:S37"/>
    <mergeCell ref="Q38:S39"/>
    <mergeCell ref="Q40:S41"/>
    <mergeCell ref="Q42:S43"/>
    <mergeCell ref="Q44:S45"/>
    <mergeCell ref="Q46:S47"/>
    <mergeCell ref="Q51:S52"/>
    <mergeCell ref="Q53:S54"/>
    <mergeCell ref="Q55:S56"/>
    <mergeCell ref="Q57:S58"/>
    <mergeCell ref="Q59:S60"/>
    <mergeCell ref="Q61:S62"/>
    <mergeCell ref="Q5:S7"/>
    <mergeCell ref="E14:S16"/>
    <mergeCell ref="E31:S33"/>
    <mergeCell ref="E48:S50"/>
    <mergeCell ref="O43:P43"/>
    <mergeCell ref="A5:C7"/>
    <mergeCell ref="O45:P45"/>
    <mergeCell ref="O44:P44"/>
    <mergeCell ref="O46:P46"/>
    <mergeCell ref="O47:P47"/>
    <mergeCell ref="O5:P5"/>
    <mergeCell ref="O34:P34"/>
    <mergeCell ref="O35:P35"/>
    <mergeCell ref="O36:P36"/>
    <mergeCell ref="O37:P37"/>
    <mergeCell ref="O38:P38"/>
    <mergeCell ref="O39:P39"/>
    <mergeCell ref="O40:P40"/>
    <mergeCell ref="C15:D15"/>
    <mergeCell ref="A14:B16"/>
    <mergeCell ref="B59:B62"/>
    <mergeCell ref="A31:B33"/>
    <mergeCell ref="H57:H58"/>
    <mergeCell ref="C53:C54"/>
    <mergeCell ref="B97:B98"/>
    <mergeCell ref="C97:C98"/>
    <mergeCell ref="B154:B155"/>
    <mergeCell ref="B144:B145"/>
    <mergeCell ref="B146:B147"/>
    <mergeCell ref="B148:B149"/>
    <mergeCell ref="B150:B151"/>
    <mergeCell ref="B152:B153"/>
    <mergeCell ref="B142:B143"/>
    <mergeCell ref="A116:B118"/>
    <mergeCell ref="C117:D117"/>
    <mergeCell ref="B131:B132"/>
    <mergeCell ref="C131:C132"/>
    <mergeCell ref="C121:C122"/>
    <mergeCell ref="C99:D99"/>
    <mergeCell ref="C101:D101"/>
    <mergeCell ref="C116:D116"/>
    <mergeCell ref="C118:D118"/>
    <mergeCell ref="B119:B122"/>
    <mergeCell ref="C119:C120"/>
    <mergeCell ref="G129:G130"/>
    <mergeCell ref="H129:H130"/>
    <mergeCell ref="B127:B130"/>
    <mergeCell ref="C127:C128"/>
    <mergeCell ref="E127:E128"/>
    <mergeCell ref="F127:F128"/>
    <mergeCell ref="G127:G128"/>
    <mergeCell ref="B123:B126"/>
    <mergeCell ref="C32:D32"/>
    <mergeCell ref="A65:B67"/>
    <mergeCell ref="C66:D66"/>
    <mergeCell ref="A48:B50"/>
    <mergeCell ref="F119:F120"/>
    <mergeCell ref="G119:G120"/>
    <mergeCell ref="G104:G105"/>
    <mergeCell ref="C74:C75"/>
    <mergeCell ref="E74:E75"/>
    <mergeCell ref="F74:F75"/>
    <mergeCell ref="G74:G75"/>
    <mergeCell ref="E53:E54"/>
    <mergeCell ref="F53:F54"/>
    <mergeCell ref="G53:G54"/>
    <mergeCell ref="B46:B47"/>
    <mergeCell ref="B42:B45"/>
    <mergeCell ref="H63:H64"/>
    <mergeCell ref="B63:B64"/>
    <mergeCell ref="C63:C64"/>
    <mergeCell ref="E63:E64"/>
    <mergeCell ref="F63:F64"/>
    <mergeCell ref="G63:G64"/>
    <mergeCell ref="H59:H60"/>
    <mergeCell ref="C61:C62"/>
    <mergeCell ref="E61:E62"/>
    <mergeCell ref="F61:F62"/>
    <mergeCell ref="G61:G62"/>
    <mergeCell ref="H61:H62"/>
    <mergeCell ref="H119:H120"/>
    <mergeCell ref="H127:H128"/>
    <mergeCell ref="C129:C130"/>
    <mergeCell ref="E129:E130"/>
    <mergeCell ref="A99:B101"/>
    <mergeCell ref="C100:D100"/>
    <mergeCell ref="B114:B115"/>
    <mergeCell ref="B110:B113"/>
    <mergeCell ref="H108:H109"/>
    <mergeCell ref="B106:B109"/>
    <mergeCell ref="C106:C107"/>
    <mergeCell ref="E106:E107"/>
    <mergeCell ref="F106:F107"/>
    <mergeCell ref="G106:G107"/>
    <mergeCell ref="B102:B105"/>
    <mergeCell ref="C102:C103"/>
    <mergeCell ref="E102:E103"/>
    <mergeCell ref="F102:F103"/>
    <mergeCell ref="G102:G103"/>
    <mergeCell ref="H102:H103"/>
    <mergeCell ref="C104:C105"/>
    <mergeCell ref="F129:F130"/>
    <mergeCell ref="E104:E105"/>
    <mergeCell ref="F104:F105"/>
    <mergeCell ref="I127:J127"/>
    <mergeCell ref="I128:J128"/>
    <mergeCell ref="I129:J129"/>
    <mergeCell ref="I130:J130"/>
    <mergeCell ref="H93:H94"/>
    <mergeCell ref="C95:C96"/>
    <mergeCell ref="E95:E96"/>
    <mergeCell ref="F95:F96"/>
    <mergeCell ref="G95:G96"/>
    <mergeCell ref="H95:H96"/>
    <mergeCell ref="C114:C115"/>
    <mergeCell ref="E114:E115"/>
    <mergeCell ref="F114:F115"/>
    <mergeCell ref="G114:G115"/>
    <mergeCell ref="C110:C111"/>
    <mergeCell ref="E110:E111"/>
    <mergeCell ref="F110:F111"/>
    <mergeCell ref="G110:G111"/>
    <mergeCell ref="H106:H107"/>
    <mergeCell ref="C108:C109"/>
    <mergeCell ref="E108:E109"/>
    <mergeCell ref="F108:F109"/>
    <mergeCell ref="G108:G109"/>
    <mergeCell ref="E119:E120"/>
    <mergeCell ref="Q127:S128"/>
    <mergeCell ref="Q129:S130"/>
    <mergeCell ref="O130:P130"/>
    <mergeCell ref="H123:H124"/>
    <mergeCell ref="C125:C126"/>
    <mergeCell ref="E125:E126"/>
    <mergeCell ref="F125:F126"/>
    <mergeCell ref="G125:G126"/>
    <mergeCell ref="H125:H126"/>
    <mergeCell ref="C123:C124"/>
    <mergeCell ref="E123:E124"/>
    <mergeCell ref="F123:F124"/>
    <mergeCell ref="G123:G124"/>
    <mergeCell ref="Q123:S124"/>
    <mergeCell ref="Q125:S126"/>
    <mergeCell ref="I123:J123"/>
    <mergeCell ref="I124:J124"/>
    <mergeCell ref="I125:J125"/>
    <mergeCell ref="I126:J126"/>
    <mergeCell ref="M127:N127"/>
    <mergeCell ref="M128:N128"/>
    <mergeCell ref="M129:N129"/>
    <mergeCell ref="M130:N130"/>
    <mergeCell ref="K129:L129"/>
    <mergeCell ref="Q121:S122"/>
    <mergeCell ref="O115:P115"/>
    <mergeCell ref="O119:P119"/>
    <mergeCell ref="O120:P120"/>
    <mergeCell ref="H110:H111"/>
    <mergeCell ref="C112:C113"/>
    <mergeCell ref="E112:E113"/>
    <mergeCell ref="F112:F113"/>
    <mergeCell ref="G112:G113"/>
    <mergeCell ref="H112:H113"/>
    <mergeCell ref="I110:J110"/>
    <mergeCell ref="I111:J111"/>
    <mergeCell ref="I112:J112"/>
    <mergeCell ref="I113:J113"/>
    <mergeCell ref="I114:J114"/>
    <mergeCell ref="I115:J115"/>
    <mergeCell ref="I119:J119"/>
    <mergeCell ref="I120:J120"/>
    <mergeCell ref="I121:J121"/>
    <mergeCell ref="I122:J122"/>
    <mergeCell ref="E121:E122"/>
    <mergeCell ref="F121:F122"/>
    <mergeCell ref="G121:G122"/>
    <mergeCell ref="H121:H122"/>
    <mergeCell ref="H104:H105"/>
    <mergeCell ref="B93:B96"/>
    <mergeCell ref="C93:C94"/>
    <mergeCell ref="E93:E94"/>
    <mergeCell ref="F93:F94"/>
    <mergeCell ref="G93:G94"/>
    <mergeCell ref="H97:H98"/>
    <mergeCell ref="H89:H90"/>
    <mergeCell ref="C91:C92"/>
    <mergeCell ref="E91:E92"/>
    <mergeCell ref="F91:F92"/>
    <mergeCell ref="G91:G92"/>
    <mergeCell ref="H91:H92"/>
    <mergeCell ref="B89:B92"/>
    <mergeCell ref="C89:C90"/>
    <mergeCell ref="E89:E90"/>
    <mergeCell ref="F89:F90"/>
    <mergeCell ref="G89:G90"/>
    <mergeCell ref="Q89:S90"/>
    <mergeCell ref="Q91:S92"/>
    <mergeCell ref="Q93:S94"/>
    <mergeCell ref="Q95:S96"/>
    <mergeCell ref="O93:P93"/>
    <mergeCell ref="H80:H81"/>
    <mergeCell ref="B85:B88"/>
    <mergeCell ref="C85:C86"/>
    <mergeCell ref="E85:E86"/>
    <mergeCell ref="F85:F86"/>
    <mergeCell ref="G85:G86"/>
    <mergeCell ref="H85:H86"/>
    <mergeCell ref="C87:C88"/>
    <mergeCell ref="E87:E88"/>
    <mergeCell ref="F87:F88"/>
    <mergeCell ref="G87:G88"/>
    <mergeCell ref="H87:H88"/>
    <mergeCell ref="B80:B81"/>
    <mergeCell ref="C80:C81"/>
    <mergeCell ref="E80:E81"/>
    <mergeCell ref="F80:F81"/>
    <mergeCell ref="G80:G81"/>
    <mergeCell ref="A82:B84"/>
    <mergeCell ref="C83:D83"/>
    <mergeCell ref="Q87:S88"/>
    <mergeCell ref="H76:H77"/>
    <mergeCell ref="C78:C79"/>
    <mergeCell ref="E78:E79"/>
    <mergeCell ref="F78:F79"/>
    <mergeCell ref="G78:G79"/>
    <mergeCell ref="H78:H79"/>
    <mergeCell ref="B76:B79"/>
    <mergeCell ref="C76:C77"/>
    <mergeCell ref="E76:E77"/>
    <mergeCell ref="F76:F77"/>
    <mergeCell ref="G76:G77"/>
    <mergeCell ref="I76:J76"/>
    <mergeCell ref="I77:J77"/>
    <mergeCell ref="I78:J78"/>
    <mergeCell ref="I79:J79"/>
    <mergeCell ref="I80:J80"/>
    <mergeCell ref="I81:J81"/>
    <mergeCell ref="I85:J85"/>
    <mergeCell ref="I86:J86"/>
    <mergeCell ref="I87:J87"/>
    <mergeCell ref="I88:J88"/>
    <mergeCell ref="C82:D82"/>
    <mergeCell ref="C84:D84"/>
    <mergeCell ref="H74:H75"/>
    <mergeCell ref="B72:B75"/>
    <mergeCell ref="C72:C73"/>
    <mergeCell ref="E72:E73"/>
    <mergeCell ref="F72:F73"/>
    <mergeCell ref="G72:G73"/>
    <mergeCell ref="B68:B71"/>
    <mergeCell ref="C68:C69"/>
    <mergeCell ref="E68:E69"/>
    <mergeCell ref="F68:F69"/>
    <mergeCell ref="G68:G69"/>
    <mergeCell ref="H68:H69"/>
    <mergeCell ref="C70:C71"/>
    <mergeCell ref="E70:E71"/>
    <mergeCell ref="F70:F71"/>
    <mergeCell ref="G70:G71"/>
    <mergeCell ref="H70:H71"/>
    <mergeCell ref="H53:H54"/>
    <mergeCell ref="E51:E52"/>
    <mergeCell ref="F51:F52"/>
    <mergeCell ref="G51:G52"/>
    <mergeCell ref="H51:H52"/>
    <mergeCell ref="D5:H5"/>
    <mergeCell ref="F36:F37"/>
    <mergeCell ref="G36:G37"/>
    <mergeCell ref="H36:H37"/>
    <mergeCell ref="C49:D49"/>
    <mergeCell ref="E40:E41"/>
    <mergeCell ref="F40:F41"/>
    <mergeCell ref="G40:G41"/>
    <mergeCell ref="H40:H41"/>
    <mergeCell ref="E38:E39"/>
    <mergeCell ref="C46:C47"/>
    <mergeCell ref="E46:E47"/>
    <mergeCell ref="F46:F47"/>
    <mergeCell ref="G46:G47"/>
    <mergeCell ref="E44:E45"/>
    <mergeCell ref="F44:F45"/>
    <mergeCell ref="G44:G45"/>
    <mergeCell ref="H44:H45"/>
    <mergeCell ref="C44:C45"/>
    <mergeCell ref="O6:P6"/>
    <mergeCell ref="O7:P7"/>
    <mergeCell ref="H6:H7"/>
    <mergeCell ref="G6:G7"/>
    <mergeCell ref="F6:F7"/>
    <mergeCell ref="E6:E7"/>
    <mergeCell ref="G38:G39"/>
    <mergeCell ref="H38:H39"/>
    <mergeCell ref="H29:H30"/>
    <mergeCell ref="H17:H18"/>
    <mergeCell ref="E19:E20"/>
    <mergeCell ref="F19:F20"/>
    <mergeCell ref="G19:G20"/>
    <mergeCell ref="A12:S12"/>
    <mergeCell ref="I8:J8"/>
    <mergeCell ref="O8:P8"/>
    <mergeCell ref="I13:J13"/>
    <mergeCell ref="O13:P13"/>
    <mergeCell ref="B34:B37"/>
    <mergeCell ref="E34:E35"/>
    <mergeCell ref="F34:F35"/>
    <mergeCell ref="G34:G35"/>
    <mergeCell ref="H34:H35"/>
    <mergeCell ref="E36:E37"/>
    <mergeCell ref="H46:H47"/>
    <mergeCell ref="E42:E43"/>
    <mergeCell ref="F42:F43"/>
    <mergeCell ref="G42:G43"/>
    <mergeCell ref="H42:H43"/>
    <mergeCell ref="C21:C22"/>
    <mergeCell ref="C23:C24"/>
    <mergeCell ref="C25:C26"/>
    <mergeCell ref="C27:C28"/>
    <mergeCell ref="C29:C30"/>
    <mergeCell ref="B17:B20"/>
    <mergeCell ref="B21:B24"/>
    <mergeCell ref="B38:B41"/>
    <mergeCell ref="H25:H26"/>
    <mergeCell ref="E27:E28"/>
    <mergeCell ref="F27:F28"/>
    <mergeCell ref="G27:G28"/>
    <mergeCell ref="H27:H28"/>
    <mergeCell ref="H21:H22"/>
    <mergeCell ref="E23:E24"/>
    <mergeCell ref="F23:F24"/>
    <mergeCell ref="G23:G24"/>
    <mergeCell ref="H23:H24"/>
    <mergeCell ref="B25:B28"/>
    <mergeCell ref="C34:C35"/>
    <mergeCell ref="C36:C37"/>
    <mergeCell ref="C38:C39"/>
    <mergeCell ref="F38:F39"/>
    <mergeCell ref="C40:C41"/>
    <mergeCell ref="A9:B11"/>
    <mergeCell ref="C9:S11"/>
    <mergeCell ref="I5:J5"/>
    <mergeCell ref="I6:J6"/>
    <mergeCell ref="I7:J7"/>
    <mergeCell ref="B51:B54"/>
    <mergeCell ref="C51:C52"/>
    <mergeCell ref="C42:C43"/>
    <mergeCell ref="H19:H20"/>
    <mergeCell ref="B29:B30"/>
    <mergeCell ref="E17:E18"/>
    <mergeCell ref="F17:F18"/>
    <mergeCell ref="G17:G18"/>
    <mergeCell ref="E21:E22"/>
    <mergeCell ref="F21:F22"/>
    <mergeCell ref="G21:G22"/>
    <mergeCell ref="E25:E26"/>
    <mergeCell ref="F25:F26"/>
    <mergeCell ref="G25:G26"/>
    <mergeCell ref="E29:E30"/>
    <mergeCell ref="F29:F30"/>
    <mergeCell ref="G29:G30"/>
    <mergeCell ref="C17:C18"/>
    <mergeCell ref="C19:C20"/>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8:J68"/>
    <mergeCell ref="I69:J69"/>
    <mergeCell ref="I70:J70"/>
    <mergeCell ref="I89:J89"/>
    <mergeCell ref="I90:J90"/>
    <mergeCell ref="I91:J91"/>
    <mergeCell ref="I92:J92"/>
    <mergeCell ref="I93:J93"/>
    <mergeCell ref="I94:J94"/>
    <mergeCell ref="I95:J95"/>
    <mergeCell ref="I96:J96"/>
    <mergeCell ref="I97:J97"/>
    <mergeCell ref="M5:N5"/>
    <mergeCell ref="M6:N6"/>
    <mergeCell ref="M7:N7"/>
    <mergeCell ref="M8:N8"/>
    <mergeCell ref="M13:N13"/>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4:N34"/>
    <mergeCell ref="M35:N35"/>
    <mergeCell ref="M36:N36"/>
    <mergeCell ref="M37:N37"/>
    <mergeCell ref="M38:N38"/>
    <mergeCell ref="M39:N39"/>
    <mergeCell ref="M40:N40"/>
    <mergeCell ref="M41:N41"/>
    <mergeCell ref="M42:N42"/>
    <mergeCell ref="M43:N43"/>
    <mergeCell ref="M44:N44"/>
    <mergeCell ref="M45:N45"/>
    <mergeCell ref="M46:N46"/>
    <mergeCell ref="M47:N47"/>
    <mergeCell ref="M51:N51"/>
    <mergeCell ref="M52:N52"/>
    <mergeCell ref="M53:N53"/>
    <mergeCell ref="M54:N54"/>
    <mergeCell ref="M55:N55"/>
    <mergeCell ref="M56:N56"/>
    <mergeCell ref="M57:N57"/>
    <mergeCell ref="M58:N58"/>
    <mergeCell ref="M59:N59"/>
    <mergeCell ref="M60:N60"/>
    <mergeCell ref="M61:N61"/>
    <mergeCell ref="M62:N62"/>
    <mergeCell ref="M73:N73"/>
    <mergeCell ref="M74:N74"/>
    <mergeCell ref="M75:N75"/>
    <mergeCell ref="M76:N76"/>
    <mergeCell ref="M77:N77"/>
    <mergeCell ref="M78:N78"/>
    <mergeCell ref="M79:N79"/>
    <mergeCell ref="M80:N80"/>
    <mergeCell ref="M81:N81"/>
    <mergeCell ref="M85:N85"/>
    <mergeCell ref="M86:N86"/>
    <mergeCell ref="M87:N87"/>
    <mergeCell ref="M88:N88"/>
    <mergeCell ref="M89:N89"/>
    <mergeCell ref="M90:N90"/>
    <mergeCell ref="M91:N91"/>
    <mergeCell ref="M92:N92"/>
    <mergeCell ref="M93:N93"/>
    <mergeCell ref="M94:N94"/>
    <mergeCell ref="M95:N95"/>
    <mergeCell ref="M96:N96"/>
    <mergeCell ref="M97:N97"/>
    <mergeCell ref="M98:N98"/>
    <mergeCell ref="M102:N102"/>
    <mergeCell ref="M103:N103"/>
    <mergeCell ref="M104:N104"/>
    <mergeCell ref="M105:N105"/>
    <mergeCell ref="M106:N106"/>
    <mergeCell ref="M107:N107"/>
    <mergeCell ref="M108:N108"/>
    <mergeCell ref="M109:N109"/>
    <mergeCell ref="M110:N110"/>
    <mergeCell ref="M111:N111"/>
    <mergeCell ref="M112:N112"/>
    <mergeCell ref="M113:N113"/>
    <mergeCell ref="M114:N114"/>
    <mergeCell ref="M115:N115"/>
    <mergeCell ref="M119:N119"/>
    <mergeCell ref="M120:N120"/>
    <mergeCell ref="M121:N121"/>
    <mergeCell ref="M122:N122"/>
    <mergeCell ref="M123:N123"/>
    <mergeCell ref="M124:N124"/>
    <mergeCell ref="M125:N125"/>
    <mergeCell ref="M126:N126"/>
    <mergeCell ref="K5:L5"/>
    <mergeCell ref="K6:L6"/>
    <mergeCell ref="K7:L7"/>
    <mergeCell ref="K8:L8"/>
    <mergeCell ref="K13:L13"/>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102:L102"/>
    <mergeCell ref="K103:L103"/>
    <mergeCell ref="K104:L104"/>
    <mergeCell ref="K105:L105"/>
    <mergeCell ref="K106:L106"/>
    <mergeCell ref="K107:L107"/>
    <mergeCell ref="K108:L108"/>
    <mergeCell ref="K109:L109"/>
    <mergeCell ref="K110:L110"/>
    <mergeCell ref="K111:L111"/>
    <mergeCell ref="K112:L112"/>
    <mergeCell ref="K113:L113"/>
    <mergeCell ref="K114:L114"/>
    <mergeCell ref="K115:L115"/>
    <mergeCell ref="K119:L119"/>
    <mergeCell ref="K130:L130"/>
    <mergeCell ref="K131:L131"/>
    <mergeCell ref="K132:L132"/>
    <mergeCell ref="K120:L120"/>
    <mergeCell ref="K121:L121"/>
    <mergeCell ref="K122:L122"/>
    <mergeCell ref="K123:L123"/>
    <mergeCell ref="K124:L124"/>
    <mergeCell ref="K125:L125"/>
    <mergeCell ref="K126:L126"/>
    <mergeCell ref="K127:L127"/>
    <mergeCell ref="K128:L128"/>
  </mergeCells>
  <conditionalFormatting sqref="C31 A31:B33 C33">
    <cfRule type="expression" dxfId="1959" priority="78">
      <formula>$C$32=TODAY()</formula>
    </cfRule>
  </conditionalFormatting>
  <conditionalFormatting sqref="C14:D14 A14:B16 C16:D16">
    <cfRule type="expression" dxfId="1958" priority="77">
      <formula>$C$15=TODAY()</formula>
    </cfRule>
  </conditionalFormatting>
  <conditionalFormatting sqref="C48:D48 A48:B50 C50:D50">
    <cfRule type="expression" dxfId="1957" priority="76">
      <formula>$C$49=TODAY()</formula>
    </cfRule>
  </conditionalFormatting>
  <conditionalFormatting sqref="C65:D65 A65:B67 C67:D67">
    <cfRule type="expression" dxfId="1956" priority="75">
      <formula>$C$66=TODAY()</formula>
    </cfRule>
  </conditionalFormatting>
  <conditionalFormatting sqref="C82:D82 A82:B84 C84:D84">
    <cfRule type="expression" dxfId="1955" priority="74">
      <formula>$C$83=TODAY()</formula>
    </cfRule>
  </conditionalFormatting>
  <conditionalFormatting sqref="C99:D99 A99:B101 C101:D101">
    <cfRule type="expression" dxfId="1954" priority="73">
      <formula>$C$100=TODAY()</formula>
    </cfRule>
  </conditionalFormatting>
  <conditionalFormatting sqref="C116:D116 A116:B118 C118:D118">
    <cfRule type="expression" dxfId="1953" priority="72">
      <formula>$C$117=TODAY()</formula>
    </cfRule>
  </conditionalFormatting>
  <conditionalFormatting sqref="D18 D20 D22 D24 D26 D28 D30">
    <cfRule type="cellIs" dxfId="1952" priority="126" operator="greaterThan">
      <formula>140</formula>
    </cfRule>
    <cfRule type="cellIs" dxfId="1951" priority="122" operator="lessThan">
      <formula>60</formula>
    </cfRule>
    <cfRule type="cellIs" dxfId="1950" priority="124" operator="between">
      <formula>60</formula>
      <formula>140</formula>
    </cfRule>
  </conditionalFormatting>
  <conditionalFormatting sqref="D35 D37 D39 D41 D43 D45 D47">
    <cfRule type="cellIs" dxfId="1949" priority="79" operator="lessThan">
      <formula>60</formula>
    </cfRule>
    <cfRule type="cellIs" dxfId="1948" priority="81" operator="between">
      <formula>60</formula>
      <formula>140</formula>
    </cfRule>
    <cfRule type="cellIs" dxfId="1947" priority="83" operator="greaterThan">
      <formula>140</formula>
    </cfRule>
  </conditionalFormatting>
  <conditionalFormatting sqref="D52 D54 D56 D58 D60 D62 D64">
    <cfRule type="cellIs" dxfId="1946" priority="88" operator="greaterThan">
      <formula>140</formula>
    </cfRule>
    <cfRule type="cellIs" dxfId="1945" priority="100" operator="between">
      <formula>60</formula>
      <formula>140</formula>
    </cfRule>
    <cfRule type="cellIs" dxfId="1944" priority="112" operator="lessThan">
      <formula>60</formula>
    </cfRule>
  </conditionalFormatting>
  <conditionalFormatting sqref="D69 D71 D73 D75 D77 D79 D81">
    <cfRule type="cellIs" dxfId="1943" priority="111" operator="lessThan">
      <formula>60</formula>
    </cfRule>
    <cfRule type="cellIs" dxfId="1942" priority="87" operator="greaterThan">
      <formula>160</formula>
    </cfRule>
    <cfRule type="cellIs" dxfId="1941" priority="99" operator="between">
      <formula>60</formula>
      <formula>140</formula>
    </cfRule>
  </conditionalFormatting>
  <conditionalFormatting sqref="D86 D88 D90 D92 D94 D96 D98">
    <cfRule type="cellIs" dxfId="1940" priority="86" operator="greaterThan">
      <formula>140</formula>
    </cfRule>
    <cfRule type="cellIs" dxfId="1939" priority="110" operator="lessThan">
      <formula>60</formula>
    </cfRule>
    <cfRule type="cellIs" dxfId="1938" priority="98" operator="between">
      <formula>40</formula>
      <formula>140</formula>
    </cfRule>
  </conditionalFormatting>
  <conditionalFormatting sqref="D103 D105 D107 D109 D111 D113 D115">
    <cfRule type="cellIs" dxfId="1937" priority="85" operator="greaterThan">
      <formula>140</formula>
    </cfRule>
    <cfRule type="cellIs" dxfId="1936" priority="109" operator="lessThan">
      <formula>60</formula>
    </cfRule>
    <cfRule type="cellIs" dxfId="1935" priority="97" operator="between">
      <formula>60</formula>
      <formula>140</formula>
    </cfRule>
  </conditionalFormatting>
  <conditionalFormatting sqref="D120 D122 D124 D126 D128 D130 D132">
    <cfRule type="cellIs" dxfId="1934" priority="84" operator="greaterThan">
      <formula>140</formula>
    </cfRule>
    <cfRule type="cellIs" dxfId="1933" priority="108" operator="lessThan">
      <formula>60</formula>
    </cfRule>
    <cfRule type="cellIs" dxfId="1932" priority="96" operator="between">
      <formula>60</formula>
      <formula>140</formula>
    </cfRule>
  </conditionalFormatting>
  <conditionalFormatting sqref="E14:S16">
    <cfRule type="expression" dxfId="1931" priority="13">
      <formula>$C$15=TODAY()</formula>
    </cfRule>
  </conditionalFormatting>
  <conditionalFormatting sqref="E31:S33">
    <cfRule type="expression" dxfId="1930" priority="14">
      <formula>$C$32=TODAY()</formula>
    </cfRule>
  </conditionalFormatting>
  <conditionalFormatting sqref="E48:S50">
    <cfRule type="expression" dxfId="1929" priority="12">
      <formula>$C$49=TODAY()</formula>
    </cfRule>
  </conditionalFormatting>
  <conditionalFormatting sqref="E65:S67">
    <cfRule type="expression" dxfId="1928" priority="11">
      <formula>$C$66=TODAY()</formula>
    </cfRule>
  </conditionalFormatting>
  <conditionalFormatting sqref="E82:S84">
    <cfRule type="expression" dxfId="1927" priority="10">
      <formula>$C$83=TODAY()</formula>
    </cfRule>
  </conditionalFormatting>
  <conditionalFormatting sqref="E99:S101">
    <cfRule type="expression" dxfId="1926" priority="9">
      <formula>$C$100=TODAY()</formula>
    </cfRule>
  </conditionalFormatting>
  <conditionalFormatting sqref="E116:S118">
    <cfRule type="expression" dxfId="1925" priority="8">
      <formula>$C$117=TODAY()</formula>
    </cfRule>
  </conditionalFormatting>
  <conditionalFormatting sqref="I18:P18 I20:P20 I22:P22 I24:P24 I26:P26 I28:P28 I30:P30">
    <cfRule type="cellIs" dxfId="1924" priority="21" operator="notEqual">
      <formula>""</formula>
    </cfRule>
  </conditionalFormatting>
  <conditionalFormatting sqref="I35:P35 I37:P37 I39:P39 I41:P41 I43:P43 I45:P45 I47:P47">
    <cfRule type="cellIs" dxfId="1922" priority="20" operator="notEqual">
      <formula>""</formula>
    </cfRule>
  </conditionalFormatting>
  <conditionalFormatting sqref="I52:P52 I54:P54 I56:P56 I58:P58 I60:P60 I62:P62 I64:P64">
    <cfRule type="cellIs" dxfId="1920" priority="19" operator="notEqual">
      <formula>""</formula>
    </cfRule>
  </conditionalFormatting>
  <conditionalFormatting sqref="I69:P69 I71:P71 I73:P73 I75:P75 I77:P77 I79:P79 I81:P81">
    <cfRule type="cellIs" dxfId="1917" priority="18" operator="notEqual">
      <formula>""</formula>
    </cfRule>
  </conditionalFormatting>
  <conditionalFormatting sqref="I86:P86 I88:P88 I90:P90 I92:P92 I94:P94 I96:P96 I98:P98">
    <cfRule type="cellIs" dxfId="1916" priority="17" operator="notEqual">
      <formula>""</formula>
    </cfRule>
  </conditionalFormatting>
  <conditionalFormatting sqref="I103:P103 I105:P105 I107:P107 I109:P109 I111:P111 I113:P113 I115:P115">
    <cfRule type="cellIs" dxfId="1914" priority="16" operator="notEqual">
      <formula>""</formula>
    </cfRule>
  </conditionalFormatting>
  <conditionalFormatting sqref="I120:P120 I122:P122 I124:P124 I126:P126 I128:P128 I130:P130 I132:P132">
    <cfRule type="cellIs" dxfId="1911"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644412B-B7B7-2744-9ACC-42A180B5D8E4}">
      <formula1>0</formula1>
      <formula2>0.999305555555556</formula2>
    </dataValidation>
  </dataValidations>
  <hyperlinks>
    <hyperlink ref="A1:B1" location="Kalender!B23" display="  ◀   zurück zum Menü" xr:uid="{C0380008-55B6-4B43-8EAF-9752360CB3F8}"/>
    <hyperlink ref="I6:J6" location="'Persönliche Daten'!A1" display="'Persönliche Daten'!A1" xr:uid="{B04027C7-C84A-C045-AC39-FF689FA1DE76}"/>
    <hyperlink ref="I7:J7" location="Table1!A1" display="Table1!A1" xr:uid="{45CC701B-F1AD-EE41-A468-5619CAB62D22}"/>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C108A43-12FC-FD40-AC34-5525C4CEA521}">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659081EF-6070-6140-9013-58E48AF0233B}">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01BD808B-EBF5-D646-94EC-D6E5F2102E92}">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9A05155C-600D-A74F-B802-8CC7597D8DD7}">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C28A7BE-3553-6340-8014-7F9564F64EA4}">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FE2A809B-B3F8-1D4D-9AE0-9320DA40E50D}">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6DCD1F62-EB61-1E4C-B5A1-2486ED1B1725}">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3B789C-31AB-0044-9464-80FD742FF864}">
          <x14:formula1>
            <xm:f>Einstellungen!$H$7:$H$19</xm:f>
          </x14:formula1>
          <xm:sqref>H17:H30 H34:H47 H51:H64 H68:H81 H85:H98 H102:H115 H119:H132</xm:sqref>
        </x14:dataValidation>
        <x14:dataValidation type="list" allowBlank="1" showInputMessage="1" showErrorMessage="1" xr:uid="{9E1B7A68-CDA4-374C-B9B0-F859D9560579}">
          <x14:formula1>
            <xm:f>Einstellungen!$F$7:$F$19</xm:f>
          </x14:formula1>
          <xm:sqref>G17:G30 G34:G47 G51:G64 G68:G81 G85:G98 G102:G115 G119:G132</xm:sqref>
        </x14:dataValidation>
        <x14:dataValidation type="list" allowBlank="1" showInputMessage="1" showErrorMessage="1" xr:uid="{C99B5DF6-BBDA-9F46-A298-B0CF14BBEAA8}">
          <x14:formula1>
            <xm:f>Einstellungen!$D$7:$D$19</xm:f>
          </x14:formula1>
          <xm:sqref>F17:F30 F34:F47 F51:F64 F68:F81 F85:F98 F102:F115 F119:F132</xm:sqref>
        </x14:dataValidation>
        <x14:dataValidation type="list" allowBlank="1" showInputMessage="1" showErrorMessage="1" xr:uid="{EA9A03C6-BDE2-2E4B-AC93-470F7B966C39}">
          <x14:formula1>
            <xm:f>Einstellungen!$B$7:$B$19</xm:f>
          </x14:formula1>
          <xm:sqref>E17:E30 E34:E47 E51:E64 E68:E81 E85:E98 E102:E115 E119:E132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25A4-78BC-064D-852E-3D7909E94517}">
  <sheetPr codeName="Tabelle1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Kalender!K24</f>
        <v>31. März 2025 bis 6. April 2025</v>
      </c>
      <c r="S2" s="53"/>
    </row>
    <row r="3" spans="1:19" ht="30" customHeight="1">
      <c r="A3" s="254"/>
      <c r="B3" s="111"/>
      <c r="C3" s="111"/>
      <c r="D3" s="111"/>
      <c r="E3" s="111"/>
      <c r="F3" s="111"/>
      <c r="G3" s="111"/>
      <c r="H3" s="111"/>
      <c r="I3" s="111"/>
      <c r="J3" s="111"/>
      <c r="K3" s="111"/>
      <c r="L3" s="111"/>
      <c r="M3" s="111"/>
      <c r="N3" s="111"/>
      <c r="O3" s="111"/>
      <c r="P3" s="111"/>
      <c r="Q3" s="44"/>
      <c r="R3" s="107" t="str">
        <f>Kalender!J24</f>
        <v>Woche 14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Kalender!C24</f>
        <v>45747</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Kalender!D24</f>
        <v>45748</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Kalender!E24</f>
        <v>45749</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Kalender!F24</f>
        <v>45750</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Kalender!G24</f>
        <v>45751</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Kalender!H24</f>
        <v>45752</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Kalender!I24</f>
        <v>45753</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45747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45748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45749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45750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45751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45752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45753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mXoCXWh6y8i6TK/EE99Jc7K5OIhaNjBSfbbNhVKL9ezUQO4rZJVFQ97zZ5ml4n41R982AdXI72pvL0+fcuPFiw==" saltValue="dVXzI/uMcF+eX89LaUWIt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910" priority="78">
      <formula>$C$32=TODAY()</formula>
    </cfRule>
  </conditionalFormatting>
  <conditionalFormatting sqref="C14:D14 A14:B16 C16:D16">
    <cfRule type="expression" dxfId="1909" priority="77">
      <formula>$C$15=TODAY()</formula>
    </cfRule>
  </conditionalFormatting>
  <conditionalFormatting sqref="C48:D48 A48:B50 C50:D50">
    <cfRule type="expression" dxfId="1908" priority="76">
      <formula>$C$49=TODAY()</formula>
    </cfRule>
  </conditionalFormatting>
  <conditionalFormatting sqref="C65:D65 A65:B67 C67:D67">
    <cfRule type="expression" dxfId="1907" priority="75">
      <formula>$C$66=TODAY()</formula>
    </cfRule>
  </conditionalFormatting>
  <conditionalFormatting sqref="C82:D82 A82:B84 C84:D84">
    <cfRule type="expression" dxfId="1906" priority="74">
      <formula>$C$83=TODAY()</formula>
    </cfRule>
  </conditionalFormatting>
  <conditionalFormatting sqref="C99:D99 A99:B101 C101:D101">
    <cfRule type="expression" dxfId="1905" priority="73">
      <formula>$C$100=TODAY()</formula>
    </cfRule>
  </conditionalFormatting>
  <conditionalFormatting sqref="C116:D116 A116:B118 C118:D118">
    <cfRule type="expression" dxfId="1904" priority="72">
      <formula>$C$117=TODAY()</formula>
    </cfRule>
  </conditionalFormatting>
  <conditionalFormatting sqref="D18 D20 D22 D24 D26 D28 D30">
    <cfRule type="cellIs" dxfId="1903" priority="106" operator="greaterThan">
      <formula>140</formula>
    </cfRule>
    <cfRule type="cellIs" dxfId="1902" priority="104" operator="lessThan">
      <formula>60</formula>
    </cfRule>
    <cfRule type="cellIs" dxfId="1901" priority="105" operator="between">
      <formula>60</formula>
      <formula>140</formula>
    </cfRule>
  </conditionalFormatting>
  <conditionalFormatting sqref="D35 D37 D39 D41 D43 D45 D47">
    <cfRule type="cellIs" dxfId="1900" priority="79" operator="lessThan">
      <formula>60</formula>
    </cfRule>
    <cfRule type="cellIs" dxfId="1899" priority="80" operator="between">
      <formula>60</formula>
      <formula>140</formula>
    </cfRule>
    <cfRule type="cellIs" dxfId="1898" priority="81" operator="greaterThan">
      <formula>140</formula>
    </cfRule>
  </conditionalFormatting>
  <conditionalFormatting sqref="D52 D54 D56 D58 D60 D62 D64">
    <cfRule type="cellIs" dxfId="1897" priority="86" operator="greaterThan">
      <formula>140</formula>
    </cfRule>
    <cfRule type="cellIs" dxfId="1896" priority="91" operator="between">
      <formula>60</formula>
      <formula>140</formula>
    </cfRule>
    <cfRule type="cellIs" dxfId="1895" priority="96" operator="lessThan">
      <formula>60</formula>
    </cfRule>
  </conditionalFormatting>
  <conditionalFormatting sqref="D69 D71 D73 D75 D77 D79 D81">
    <cfRule type="cellIs" dxfId="1894" priority="95" operator="lessThan">
      <formula>60</formula>
    </cfRule>
    <cfRule type="cellIs" dxfId="1893" priority="85" operator="greaterThan">
      <formula>160</formula>
    </cfRule>
    <cfRule type="cellIs" dxfId="1892" priority="90" operator="between">
      <formula>60</formula>
      <formula>140</formula>
    </cfRule>
  </conditionalFormatting>
  <conditionalFormatting sqref="D86 D88 D90 D92 D94 D96 D98">
    <cfRule type="cellIs" dxfId="1891" priority="84" operator="greaterThan">
      <formula>140</formula>
    </cfRule>
    <cfRule type="cellIs" dxfId="1890" priority="94" operator="lessThan">
      <formula>60</formula>
    </cfRule>
    <cfRule type="cellIs" dxfId="1889" priority="89" operator="between">
      <formula>40</formula>
      <formula>140</formula>
    </cfRule>
  </conditionalFormatting>
  <conditionalFormatting sqref="D103 D105 D107 D109 D111 D113 D115">
    <cfRule type="cellIs" dxfId="1888" priority="83" operator="greaterThan">
      <formula>140</formula>
    </cfRule>
    <cfRule type="cellIs" dxfId="1887" priority="93" operator="lessThan">
      <formula>60</formula>
    </cfRule>
    <cfRule type="cellIs" dxfId="1886" priority="88" operator="between">
      <formula>60</formula>
      <formula>140</formula>
    </cfRule>
  </conditionalFormatting>
  <conditionalFormatting sqref="D120 D122 D124 D126 D128 D130 D132">
    <cfRule type="cellIs" dxfId="1885" priority="82" operator="greaterThan">
      <formula>140</formula>
    </cfRule>
    <cfRule type="cellIs" dxfId="1884" priority="92" operator="lessThan">
      <formula>60</formula>
    </cfRule>
    <cfRule type="cellIs" dxfId="1883" priority="87" operator="between">
      <formula>60</formula>
      <formula>140</formula>
    </cfRule>
  </conditionalFormatting>
  <conditionalFormatting sqref="E14:S16">
    <cfRule type="expression" dxfId="1882" priority="13">
      <formula>$C$15=TODAY()</formula>
    </cfRule>
  </conditionalFormatting>
  <conditionalFormatting sqref="E31:S33">
    <cfRule type="expression" dxfId="1881" priority="14">
      <formula>$C$32=TODAY()</formula>
    </cfRule>
  </conditionalFormatting>
  <conditionalFormatting sqref="E48:S50">
    <cfRule type="expression" dxfId="1880" priority="12">
      <formula>$C$49=TODAY()</formula>
    </cfRule>
  </conditionalFormatting>
  <conditionalFormatting sqref="E65:S67">
    <cfRule type="expression" dxfId="1879" priority="11">
      <formula>$C$66=TODAY()</formula>
    </cfRule>
  </conditionalFormatting>
  <conditionalFormatting sqref="E82:S84">
    <cfRule type="expression" dxfId="1878" priority="10">
      <formula>$C$83=TODAY()</formula>
    </cfRule>
  </conditionalFormatting>
  <conditionalFormatting sqref="E99:S101">
    <cfRule type="expression" dxfId="1877" priority="9">
      <formula>$C$100=TODAY()</formula>
    </cfRule>
  </conditionalFormatting>
  <conditionalFormatting sqref="E116:S118">
    <cfRule type="expression" dxfId="1876" priority="8">
      <formula>$C$117=TODAY()</formula>
    </cfRule>
  </conditionalFormatting>
  <conditionalFormatting sqref="I18:P18 I20:P20 I22:P22 I24:P24 I26:P26 I28:P28 I30:P30">
    <cfRule type="cellIs" dxfId="1875" priority="21" operator="notEqual">
      <formula>""</formula>
    </cfRule>
  </conditionalFormatting>
  <conditionalFormatting sqref="I35:P35 I37:P37 I39:P39 I41:P41 I43:P43 I45:P45 I47:P47">
    <cfRule type="cellIs" dxfId="1873" priority="20" operator="notEqual">
      <formula>""</formula>
    </cfRule>
  </conditionalFormatting>
  <conditionalFormatting sqref="I52:P52 I54:P54 I56:P56 I58:P58 I60:P60 I62:P62 I64:P64">
    <cfRule type="cellIs" dxfId="1871" priority="19" operator="notEqual">
      <formula>""</formula>
    </cfRule>
  </conditionalFormatting>
  <conditionalFormatting sqref="I69:P69 I71:P71 I73:P73 I75:P75 I77:P77 I79:P79 I81:P81">
    <cfRule type="cellIs" dxfId="1868" priority="18" operator="notEqual">
      <formula>""</formula>
    </cfRule>
  </conditionalFormatting>
  <conditionalFormatting sqref="I86:P86 I88:P88 I90:P90 I92:P92 I94:P94 I96:P96 I98:P98">
    <cfRule type="cellIs" dxfId="1867" priority="17" operator="notEqual">
      <formula>""</formula>
    </cfRule>
  </conditionalFormatting>
  <conditionalFormatting sqref="I103:P103 I105:P105 I107:P107 I109:P109 I111:P111 I113:P113 I115:P115">
    <cfRule type="cellIs" dxfId="1865" priority="16" operator="notEqual">
      <formula>""</formula>
    </cfRule>
  </conditionalFormatting>
  <conditionalFormatting sqref="I120:P120 I122:P122 I124:P124 I126:P126 I128:P128 I130:P130 I132:P132">
    <cfRule type="cellIs" dxfId="1862"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A56ED23-1716-B74A-B153-0D2B05454C3A}">
      <formula1>0</formula1>
      <formula2>0.999305555555556</formula2>
    </dataValidation>
  </dataValidations>
  <hyperlinks>
    <hyperlink ref="A1:B1" location="Kalender!B24" display="  ◀   zurück zum Menü" xr:uid="{2CE3254D-5D30-B44A-97CD-54C9132AD6BA}"/>
    <hyperlink ref="I6:J6" location="'Persönliche Daten'!A1" display="'Persönliche Daten'!A1" xr:uid="{A3CBD0F5-CAF4-6D44-B146-F033BAFB8429}"/>
    <hyperlink ref="I7:J7" location="Table1!A1" display="Table1!A1" xr:uid="{A8971D01-AD3C-5C49-B42C-6A4CBB273A3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C295FC8C-E0C1-7D49-8122-15A781E7B6A5}">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1A5CC491-D9AE-9749-A8B6-AE4058E3AE7A}">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1FF7752D-2BAC-BD41-8DC3-76F6AF01A405}">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15B9B4F2-BFE0-EC43-8C28-B45AFBE5A84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48D317A-CC47-594B-A6D3-94B8A2EBD055}">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E5CA812A-3DD1-AB4C-A5B9-38B0DF5602B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5DA67D8F-C061-2640-8198-BAE66CA22BAB}">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70E4DE-8049-464D-88E5-8FD26A86B820}">
          <x14:formula1>
            <xm:f>Einstellungen!$H$7:$H$19</xm:f>
          </x14:formula1>
          <xm:sqref>H17:H30 H34:H47 H51:H64 H68:H81 H85:H98 H102:H115 H119:H132</xm:sqref>
        </x14:dataValidation>
        <x14:dataValidation type="list" allowBlank="1" showInputMessage="1" showErrorMessage="1" xr:uid="{DFAD70DD-96DF-D944-9DFF-3620A1CC18C5}">
          <x14:formula1>
            <xm:f>Einstellungen!$F$7:$F$19</xm:f>
          </x14:formula1>
          <xm:sqref>G17:G30 G34:G47 G51:G64 G68:G81 G85:G98 G102:G115 G119:G132</xm:sqref>
        </x14:dataValidation>
        <x14:dataValidation type="list" allowBlank="1" showInputMessage="1" showErrorMessage="1" xr:uid="{A49DE422-BC29-4A48-BFB5-C52FE25526F5}">
          <x14:formula1>
            <xm:f>Einstellungen!$D$7:$D$19</xm:f>
          </x14:formula1>
          <xm:sqref>F17:F30 F34:F47 F51:F64 F68:F81 F85:F98 F102:F115 F119:F132</xm:sqref>
        </x14:dataValidation>
        <x14:dataValidation type="list" allowBlank="1" showInputMessage="1" showErrorMessage="1" xr:uid="{C90832F9-8898-7C4D-BEB3-7B224EE097FD}">
          <x14:formula1>
            <xm:f>Einstellungen!$B$7:$B$19</xm:f>
          </x14:formula1>
          <xm:sqref>E17:E30 E34:E47 E51:E64 E68:E81 E85:E98 E102:E115 E119:E132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1B76-79F8-D04C-8589-76CEB0B0B72A}">
  <sheetPr codeName="Tabelle1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Kalender!K25</f>
        <v>7. April 2025 bis 13. April 2025</v>
      </c>
      <c r="S2" s="53"/>
    </row>
    <row r="3" spans="1:19" ht="30" customHeight="1">
      <c r="A3" s="254"/>
      <c r="B3" s="111"/>
      <c r="C3" s="111"/>
      <c r="D3" s="111"/>
      <c r="E3" s="111"/>
      <c r="F3" s="111"/>
      <c r="G3" s="111"/>
      <c r="H3" s="111"/>
      <c r="I3" s="111"/>
      <c r="J3" s="111"/>
      <c r="K3" s="111"/>
      <c r="L3" s="111"/>
      <c r="M3" s="111"/>
      <c r="N3" s="111"/>
      <c r="O3" s="111"/>
      <c r="P3" s="111"/>
      <c r="Q3" s="44"/>
      <c r="R3" s="107" t="str">
        <f>Kalender!J25</f>
        <v>Woche 15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Kalender!C25</f>
        <v>45754</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Kalender!D25</f>
        <v>45755</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Kalender!E25</f>
        <v>45756</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Kalender!F25</f>
        <v>45757</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Kalender!G25</f>
        <v>45758</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Kalender!H25</f>
        <v>45759</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Kalender!I25</f>
        <v>45760</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45754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45755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45756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45757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45758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45759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45760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RJJ73uAtx5NrPp6SE/zXXcMCMUOpiY6roKQwlgWdXMIuw5ltbr8PJ67pD6xgc6IzClmKtJqnjkGuV4c/BFQQQQ==" saltValue="kOYmAZeIqPhEFFLnhPWh3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861" priority="78">
      <formula>$C$32=TODAY()</formula>
    </cfRule>
  </conditionalFormatting>
  <conditionalFormatting sqref="C14:D14 A14:B16 C16:D16">
    <cfRule type="expression" dxfId="1860" priority="77">
      <formula>$C$15=TODAY()</formula>
    </cfRule>
  </conditionalFormatting>
  <conditionalFormatting sqref="C48:D48 A48:B50 C50:D50">
    <cfRule type="expression" dxfId="1859" priority="76">
      <formula>$C$49=TODAY()</formula>
    </cfRule>
  </conditionalFormatting>
  <conditionalFormatting sqref="C65:D65 A65:B67 C67:D67">
    <cfRule type="expression" dxfId="1858" priority="75">
      <formula>$C$66=TODAY()</formula>
    </cfRule>
  </conditionalFormatting>
  <conditionalFormatting sqref="C82:D82 A82:B84 C84:D84">
    <cfRule type="expression" dxfId="1857" priority="74">
      <formula>$C$83=TODAY()</formula>
    </cfRule>
  </conditionalFormatting>
  <conditionalFormatting sqref="C99:D99 A99:B101 C101:D101">
    <cfRule type="expression" dxfId="1856" priority="73">
      <formula>$C$100=TODAY()</formula>
    </cfRule>
  </conditionalFormatting>
  <conditionalFormatting sqref="C116:D116 A116:B118 C118:D118">
    <cfRule type="expression" dxfId="1855" priority="72">
      <formula>$C$117=TODAY()</formula>
    </cfRule>
  </conditionalFormatting>
  <conditionalFormatting sqref="D18 D20 D22 D24 D26 D28 D30">
    <cfRule type="cellIs" dxfId="1854" priority="106" operator="greaterThan">
      <formula>140</formula>
    </cfRule>
    <cfRule type="cellIs" dxfId="1853" priority="104" operator="lessThan">
      <formula>60</formula>
    </cfRule>
    <cfRule type="cellIs" dxfId="1852" priority="105" operator="between">
      <formula>60</formula>
      <formula>140</formula>
    </cfRule>
  </conditionalFormatting>
  <conditionalFormatting sqref="D35 D37 D39 D41 D43 D45 D47">
    <cfRule type="cellIs" dxfId="1851" priority="79" operator="lessThan">
      <formula>60</formula>
    </cfRule>
    <cfRule type="cellIs" dxfId="1850" priority="80" operator="between">
      <formula>60</formula>
      <formula>140</formula>
    </cfRule>
    <cfRule type="cellIs" dxfId="1849" priority="81" operator="greaterThan">
      <formula>140</formula>
    </cfRule>
  </conditionalFormatting>
  <conditionalFormatting sqref="D52 D54 D56 D58 D60 D62 D64">
    <cfRule type="cellIs" dxfId="1848" priority="86" operator="greaterThan">
      <formula>140</formula>
    </cfRule>
    <cfRule type="cellIs" dxfId="1847" priority="91" operator="between">
      <formula>60</formula>
      <formula>140</formula>
    </cfRule>
    <cfRule type="cellIs" dxfId="1846" priority="96" operator="lessThan">
      <formula>60</formula>
    </cfRule>
  </conditionalFormatting>
  <conditionalFormatting sqref="D69 D71 D73 D75 D77 D79 D81">
    <cfRule type="cellIs" dxfId="1845" priority="95" operator="lessThan">
      <formula>60</formula>
    </cfRule>
    <cfRule type="cellIs" dxfId="1844" priority="85" operator="greaterThan">
      <formula>160</formula>
    </cfRule>
    <cfRule type="cellIs" dxfId="1843" priority="90" operator="between">
      <formula>60</formula>
      <formula>140</formula>
    </cfRule>
  </conditionalFormatting>
  <conditionalFormatting sqref="D86 D88 D90 D92 D94 D96 D98">
    <cfRule type="cellIs" dxfId="1842" priority="84" operator="greaterThan">
      <formula>140</formula>
    </cfRule>
    <cfRule type="cellIs" dxfId="1841" priority="94" operator="lessThan">
      <formula>60</formula>
    </cfRule>
    <cfRule type="cellIs" dxfId="1840" priority="89" operator="between">
      <formula>40</formula>
      <formula>140</formula>
    </cfRule>
  </conditionalFormatting>
  <conditionalFormatting sqref="D103 D105 D107 D109 D111 D113 D115">
    <cfRule type="cellIs" dxfId="1839" priority="83" operator="greaterThan">
      <formula>140</formula>
    </cfRule>
    <cfRule type="cellIs" dxfId="1838" priority="93" operator="lessThan">
      <formula>60</formula>
    </cfRule>
    <cfRule type="cellIs" dxfId="1837" priority="88" operator="between">
      <formula>60</formula>
      <formula>140</formula>
    </cfRule>
  </conditionalFormatting>
  <conditionalFormatting sqref="D120 D122 D124 D126 D128 D130 D132">
    <cfRule type="cellIs" dxfId="1836" priority="82" operator="greaterThan">
      <formula>140</formula>
    </cfRule>
    <cfRule type="cellIs" dxfId="1835" priority="92" operator="lessThan">
      <formula>60</formula>
    </cfRule>
    <cfRule type="cellIs" dxfId="1834" priority="87" operator="between">
      <formula>60</formula>
      <formula>140</formula>
    </cfRule>
  </conditionalFormatting>
  <conditionalFormatting sqref="E14:S16">
    <cfRule type="expression" dxfId="1833" priority="13">
      <formula>$C$15=TODAY()</formula>
    </cfRule>
  </conditionalFormatting>
  <conditionalFormatting sqref="E31:S33">
    <cfRule type="expression" dxfId="1832" priority="14">
      <formula>$C$32=TODAY()</formula>
    </cfRule>
  </conditionalFormatting>
  <conditionalFormatting sqref="E48:S50">
    <cfRule type="expression" dxfId="1831" priority="12">
      <formula>$C$49=TODAY()</formula>
    </cfRule>
  </conditionalFormatting>
  <conditionalFormatting sqref="E65:S67">
    <cfRule type="expression" dxfId="1830" priority="11">
      <formula>$C$66=TODAY()</formula>
    </cfRule>
  </conditionalFormatting>
  <conditionalFormatting sqref="E82:S84">
    <cfRule type="expression" dxfId="1829" priority="10">
      <formula>$C$83=TODAY()</formula>
    </cfRule>
  </conditionalFormatting>
  <conditionalFormatting sqref="E99:S101">
    <cfRule type="expression" dxfId="1828" priority="9">
      <formula>$C$100=TODAY()</formula>
    </cfRule>
  </conditionalFormatting>
  <conditionalFormatting sqref="E116:S118">
    <cfRule type="expression" dxfId="1827" priority="8">
      <formula>$C$117=TODAY()</formula>
    </cfRule>
  </conditionalFormatting>
  <conditionalFormatting sqref="I18:P18 I20:P20 I22:P22 I24:P24 I26:P26 I28:P28 I30:P30">
    <cfRule type="cellIs" dxfId="1826" priority="21" operator="notEqual">
      <formula>""</formula>
    </cfRule>
  </conditionalFormatting>
  <conditionalFormatting sqref="I35:P35 I37:P37 I39:P39 I41:P41 I43:P43 I45:P45 I47:P47">
    <cfRule type="cellIs" dxfId="1824" priority="20" operator="notEqual">
      <formula>""</formula>
    </cfRule>
  </conditionalFormatting>
  <conditionalFormatting sqref="I52:P52 I54:P54 I56:P56 I58:P58 I60:P60 I62:P62 I64:P64">
    <cfRule type="cellIs" dxfId="1822" priority="19" operator="notEqual">
      <formula>""</formula>
    </cfRule>
  </conditionalFormatting>
  <conditionalFormatting sqref="I69:P69 I71:P71 I73:P73 I75:P75 I77:P77 I79:P79 I81:P81">
    <cfRule type="cellIs" dxfId="1819" priority="18" operator="notEqual">
      <formula>""</formula>
    </cfRule>
  </conditionalFormatting>
  <conditionalFormatting sqref="I86:P86 I88:P88 I90:P90 I92:P92 I94:P94 I96:P96 I98:P98">
    <cfRule type="cellIs" dxfId="1818" priority="17" operator="notEqual">
      <formula>""</formula>
    </cfRule>
  </conditionalFormatting>
  <conditionalFormatting sqref="I103:P103 I105:P105 I107:P107 I109:P109 I111:P111 I113:P113 I115:P115">
    <cfRule type="cellIs" dxfId="1816" priority="16" operator="notEqual">
      <formula>""</formula>
    </cfRule>
  </conditionalFormatting>
  <conditionalFormatting sqref="I120:P120 I122:P122 I124:P124 I126:P126 I128:P128 I130:P130 I132:P132">
    <cfRule type="cellIs" dxfId="1813"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578D396-C709-CB4E-9EEF-E0FCF6D4F3B0}">
      <formula1>0</formula1>
      <formula2>0.999305555555556</formula2>
    </dataValidation>
  </dataValidations>
  <hyperlinks>
    <hyperlink ref="A1:B1" location="Kalender!B25" display="  ◀   zurück zum Menü" xr:uid="{5C2803E3-21C9-B345-B8A0-B2C479FFF9E0}"/>
    <hyperlink ref="I6:J6" location="'Persönliche Daten'!A1" display="'Persönliche Daten'!A1" xr:uid="{AD528C69-2755-144D-877F-FAB692EC85FA}"/>
    <hyperlink ref="I7:J7" location="Table1!A1" display="Table1!A1" xr:uid="{D833D6E2-9444-914E-85C7-7DA7289C7A5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0D07E88F-9ED7-D443-97F8-31A3B37D7706}">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79A23773-79B1-B543-AF44-A40D8FFF09C4}">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CFB84FC6-69BD-434A-92E8-28C600F70D05}">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FB6EC71A-62CD-DA44-9AB4-C074C0A95923}">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767662C-4D4F-AF4F-B993-0E38DD6ACD96}">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39026B8-FDDA-9344-8B1D-21D6BCFF361F}">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51183F30-086D-B141-A9E9-893A7F990284}">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EFAE4A-E876-544D-AD21-E04601738E19}">
          <x14:formula1>
            <xm:f>Einstellungen!$H$7:$H$19</xm:f>
          </x14:formula1>
          <xm:sqref>H17:H30 H34:H47 H51:H64 H68:H81 H85:H98 H102:H115 H119:H132</xm:sqref>
        </x14:dataValidation>
        <x14:dataValidation type="list" allowBlank="1" showInputMessage="1" showErrorMessage="1" xr:uid="{823D113C-ED6B-614D-9FE7-E53386A13D05}">
          <x14:formula1>
            <xm:f>Einstellungen!$F$7:$F$19</xm:f>
          </x14:formula1>
          <xm:sqref>G17:G30 G34:G47 G51:G64 G68:G81 G85:G98 G102:G115 G119:G132</xm:sqref>
        </x14:dataValidation>
        <x14:dataValidation type="list" allowBlank="1" showInputMessage="1" showErrorMessage="1" xr:uid="{20F131A5-9443-4741-85CE-AE19A96AC5FD}">
          <x14:formula1>
            <xm:f>Einstellungen!$D$7:$D$19</xm:f>
          </x14:formula1>
          <xm:sqref>F17:F30 F34:F47 F51:F64 F68:F81 F85:F98 F102:F115 F119:F132</xm:sqref>
        </x14:dataValidation>
        <x14:dataValidation type="list" allowBlank="1" showInputMessage="1" showErrorMessage="1" xr:uid="{EAA028A0-B216-7A4F-A8D7-FF249A5C976B}">
          <x14:formula1>
            <xm:f>Einstellungen!$B$7:$B$19</xm:f>
          </x14:formula1>
          <xm:sqref>E17:E30 E34:E47 E51:E64 E68:E81 E85:E98 E102:E115 E119:E132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0A21-EB04-A641-96F2-E0623CB88925}">
  <sheetPr codeName="Tabelle1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Kalender!K26</f>
        <v>14. April 2025 bis 20. April 2025</v>
      </c>
      <c r="S2" s="53"/>
    </row>
    <row r="3" spans="1:19" ht="30" customHeight="1">
      <c r="A3" s="254"/>
      <c r="B3" s="111"/>
      <c r="C3" s="111"/>
      <c r="D3" s="111"/>
      <c r="E3" s="111"/>
      <c r="F3" s="111"/>
      <c r="G3" s="111"/>
      <c r="H3" s="111"/>
      <c r="I3" s="111"/>
      <c r="J3" s="111"/>
      <c r="K3" s="111"/>
      <c r="L3" s="111"/>
      <c r="M3" s="111"/>
      <c r="N3" s="111"/>
      <c r="O3" s="111"/>
      <c r="P3" s="111"/>
      <c r="Q3" s="44"/>
      <c r="R3" s="107" t="str">
        <f>Kalender!J26</f>
        <v>Woche 16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Kalender!C26</f>
        <v>45761</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Kalender!D26</f>
        <v>45762</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Kalender!E26</f>
        <v>45763</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Kalender!F26</f>
        <v>45764</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Kalender!G26</f>
        <v>45765</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Kalender!H26</f>
        <v>45766</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Kalender!I26</f>
        <v>45767</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45761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45762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45763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45764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45765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45766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45767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u7BcpuHhNMAFbLr0fPb16rIkU4dVMx4Ratd9LcxvZE/HpWlZVDUb5tVVcoMFt9u6yUFWF1d4z5SMUXneflJVfA==" saltValue="AOXGApWGiJNdGix9LDjs5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812" priority="78">
      <formula>$C$32=TODAY()</formula>
    </cfRule>
  </conditionalFormatting>
  <conditionalFormatting sqref="C14:D14 A14:B16 C16:D16">
    <cfRule type="expression" dxfId="1811" priority="77">
      <formula>$C$15=TODAY()</formula>
    </cfRule>
  </conditionalFormatting>
  <conditionalFormatting sqref="C48:D48 A48:B50 C50:D50">
    <cfRule type="expression" dxfId="1810" priority="76">
      <formula>$C$49=TODAY()</formula>
    </cfRule>
  </conditionalFormatting>
  <conditionalFormatting sqref="C65:D65 A65:B67 C67:D67">
    <cfRule type="expression" dxfId="1809" priority="75">
      <formula>$C$66=TODAY()</formula>
    </cfRule>
  </conditionalFormatting>
  <conditionalFormatting sqref="C82:D82 A82:B84 C84:D84">
    <cfRule type="expression" dxfId="1808" priority="74">
      <formula>$C$83=TODAY()</formula>
    </cfRule>
  </conditionalFormatting>
  <conditionalFormatting sqref="C99:D99 A99:B101 C101:D101">
    <cfRule type="expression" dxfId="1807" priority="73">
      <formula>$C$100=TODAY()</formula>
    </cfRule>
  </conditionalFormatting>
  <conditionalFormatting sqref="C116:D116 A116:B118 C118:D118">
    <cfRule type="expression" dxfId="1806" priority="72">
      <formula>$C$117=TODAY()</formula>
    </cfRule>
  </conditionalFormatting>
  <conditionalFormatting sqref="D18 D20 D22 D24 D26 D28 D30">
    <cfRule type="cellIs" dxfId="1805" priority="106" operator="greaterThan">
      <formula>140</formula>
    </cfRule>
    <cfRule type="cellIs" dxfId="1804" priority="104" operator="lessThan">
      <formula>60</formula>
    </cfRule>
    <cfRule type="cellIs" dxfId="1803" priority="105" operator="between">
      <formula>60</formula>
      <formula>140</formula>
    </cfRule>
  </conditionalFormatting>
  <conditionalFormatting sqref="D35 D37 D39 D41 D43 D45 D47">
    <cfRule type="cellIs" dxfId="1802" priority="79" operator="lessThan">
      <formula>60</formula>
    </cfRule>
    <cfRule type="cellIs" dxfId="1801" priority="80" operator="between">
      <formula>60</formula>
      <formula>140</formula>
    </cfRule>
    <cfRule type="cellIs" dxfId="1800" priority="81" operator="greaterThan">
      <formula>140</formula>
    </cfRule>
  </conditionalFormatting>
  <conditionalFormatting sqref="D52 D54 D56 D58 D60 D62 D64">
    <cfRule type="cellIs" dxfId="1799" priority="86" operator="greaterThan">
      <formula>140</formula>
    </cfRule>
    <cfRule type="cellIs" dxfId="1798" priority="91" operator="between">
      <formula>60</formula>
      <formula>140</formula>
    </cfRule>
    <cfRule type="cellIs" dxfId="1797" priority="96" operator="lessThan">
      <formula>60</formula>
    </cfRule>
  </conditionalFormatting>
  <conditionalFormatting sqref="D69 D71 D73 D75 D77 D79 D81">
    <cfRule type="cellIs" dxfId="1796" priority="95" operator="lessThan">
      <formula>60</formula>
    </cfRule>
    <cfRule type="cellIs" dxfId="1795" priority="85" operator="greaterThan">
      <formula>160</formula>
    </cfRule>
    <cfRule type="cellIs" dxfId="1794" priority="90" operator="between">
      <formula>60</formula>
      <formula>140</formula>
    </cfRule>
  </conditionalFormatting>
  <conditionalFormatting sqref="D86 D88 D90 D92 D94 D96 D98">
    <cfRule type="cellIs" dxfId="1793" priority="84" operator="greaterThan">
      <formula>140</formula>
    </cfRule>
    <cfRule type="cellIs" dxfId="1792" priority="94" operator="lessThan">
      <formula>60</formula>
    </cfRule>
    <cfRule type="cellIs" dxfId="1791" priority="89" operator="between">
      <formula>40</formula>
      <formula>140</formula>
    </cfRule>
  </conditionalFormatting>
  <conditionalFormatting sqref="D103 D105 D107 D109 D111 D113 D115">
    <cfRule type="cellIs" dxfId="1790" priority="83" operator="greaterThan">
      <formula>140</formula>
    </cfRule>
    <cfRule type="cellIs" dxfId="1789" priority="93" operator="lessThan">
      <formula>60</formula>
    </cfRule>
    <cfRule type="cellIs" dxfId="1788" priority="88" operator="between">
      <formula>60</formula>
      <formula>140</formula>
    </cfRule>
  </conditionalFormatting>
  <conditionalFormatting sqref="D120 D122 D124 D126 D128 D130 D132">
    <cfRule type="cellIs" dxfId="1787" priority="82" operator="greaterThan">
      <formula>140</formula>
    </cfRule>
    <cfRule type="cellIs" dxfId="1786" priority="92" operator="lessThan">
      <formula>60</formula>
    </cfRule>
    <cfRule type="cellIs" dxfId="1785" priority="87" operator="between">
      <formula>60</formula>
      <formula>140</formula>
    </cfRule>
  </conditionalFormatting>
  <conditionalFormatting sqref="E14:S16">
    <cfRule type="expression" dxfId="1784" priority="13">
      <formula>$C$15=TODAY()</formula>
    </cfRule>
  </conditionalFormatting>
  <conditionalFormatting sqref="E31:S33">
    <cfRule type="expression" dxfId="1783" priority="14">
      <formula>$C$32=TODAY()</formula>
    </cfRule>
  </conditionalFormatting>
  <conditionalFormatting sqref="E48:S50">
    <cfRule type="expression" dxfId="1782" priority="12">
      <formula>$C$49=TODAY()</formula>
    </cfRule>
  </conditionalFormatting>
  <conditionalFormatting sqref="E65:S67">
    <cfRule type="expression" dxfId="1781" priority="11">
      <formula>$C$66=TODAY()</formula>
    </cfRule>
  </conditionalFormatting>
  <conditionalFormatting sqref="E82:S84">
    <cfRule type="expression" dxfId="1780" priority="10">
      <formula>$C$83=TODAY()</formula>
    </cfRule>
  </conditionalFormatting>
  <conditionalFormatting sqref="E99:S101">
    <cfRule type="expression" dxfId="1779" priority="9">
      <formula>$C$100=TODAY()</formula>
    </cfRule>
  </conditionalFormatting>
  <conditionalFormatting sqref="E116:S118">
    <cfRule type="expression" dxfId="1778" priority="8">
      <formula>$C$117=TODAY()</formula>
    </cfRule>
  </conditionalFormatting>
  <conditionalFormatting sqref="I18:P18 I20:P20 I22:P22 I24:P24 I26:P26 I28:P28 I30:P30">
    <cfRule type="cellIs" dxfId="1777" priority="21" operator="notEqual">
      <formula>""</formula>
    </cfRule>
  </conditionalFormatting>
  <conditionalFormatting sqref="I35:P35 I37:P37 I39:P39 I41:P41 I43:P43 I45:P45 I47:P47">
    <cfRule type="cellIs" dxfId="1775" priority="20" operator="notEqual">
      <formula>""</formula>
    </cfRule>
  </conditionalFormatting>
  <conditionalFormatting sqref="I52:P52 I54:P54 I56:P56 I58:P58 I60:P60 I62:P62 I64:P64">
    <cfRule type="cellIs" dxfId="1773" priority="19" operator="notEqual">
      <formula>""</formula>
    </cfRule>
  </conditionalFormatting>
  <conditionalFormatting sqref="I69:P69 I71:P71 I73:P73 I75:P75 I77:P77 I79:P79 I81:P81">
    <cfRule type="cellIs" dxfId="1770" priority="18" operator="notEqual">
      <formula>""</formula>
    </cfRule>
  </conditionalFormatting>
  <conditionalFormatting sqref="I86:P86 I88:P88 I90:P90 I92:P92 I94:P94 I96:P96 I98:P98">
    <cfRule type="cellIs" dxfId="1769" priority="17" operator="notEqual">
      <formula>""</formula>
    </cfRule>
  </conditionalFormatting>
  <conditionalFormatting sqref="I103:P103 I105:P105 I107:P107 I109:P109 I111:P111 I113:P113 I115:P115">
    <cfRule type="cellIs" dxfId="1767" priority="16" operator="notEqual">
      <formula>""</formula>
    </cfRule>
  </conditionalFormatting>
  <conditionalFormatting sqref="I120:P120 I122:P122 I124:P124 I126:P126 I128:P128 I130:P130 I132:P132">
    <cfRule type="cellIs" dxfId="1764"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34E6816-4D46-684C-B40D-6039C24D7865}">
      <formula1>0</formula1>
      <formula2>0.999305555555556</formula2>
    </dataValidation>
  </dataValidations>
  <hyperlinks>
    <hyperlink ref="A1:B1" location="Kalender!B26" display="  ◀   zurück zum Menü" xr:uid="{1FBE4E29-30B4-F44F-BA06-9E8A0B279757}"/>
    <hyperlink ref="I6:J6" location="'Persönliche Daten'!A1" display="'Persönliche Daten'!A1" xr:uid="{63465551-E46A-244A-BEA6-E6C9D6D4F759}"/>
    <hyperlink ref="I7:J7" location="Table1!A1" display="Table1!A1" xr:uid="{8D0BB994-A91F-A940-8606-DBC69EA3387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E932818-2C4D-E248-ACC1-14549B6AE662}">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935AF5F6-E861-7D4E-835B-AC6EAEDA66D7}">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CA2211A7-5C9A-5B49-9803-9541C1BB757F}">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3DAEBB20-D684-F14F-ADB9-3EF5C7BD9C22}">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FDEBAABD-0D71-0D4A-894C-199DB69E1BA1}">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D931331A-97C7-B54B-9662-13029C2167A1}">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A46A4D34-B84B-314F-94BB-AE01595F7014}">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74B5B2-7B61-0549-A068-25A051B8D4A5}">
          <x14:formula1>
            <xm:f>Einstellungen!$H$7:$H$19</xm:f>
          </x14:formula1>
          <xm:sqref>H17:H30 H34:H47 H51:H64 H68:H81 H85:H98 H102:H115 H119:H132</xm:sqref>
        </x14:dataValidation>
        <x14:dataValidation type="list" allowBlank="1" showInputMessage="1" showErrorMessage="1" xr:uid="{4A160B39-F756-4E42-978E-31B82BB7D4CC}">
          <x14:formula1>
            <xm:f>Einstellungen!$F$7:$F$19</xm:f>
          </x14:formula1>
          <xm:sqref>G17:G30 G34:G47 G51:G64 G68:G81 G85:G98 G102:G115 G119:G132</xm:sqref>
        </x14:dataValidation>
        <x14:dataValidation type="list" allowBlank="1" showInputMessage="1" showErrorMessage="1" xr:uid="{BC2CB9ED-DF7F-5848-8C6B-3B629DB349BE}">
          <x14:formula1>
            <xm:f>Einstellungen!$D$7:$D$19</xm:f>
          </x14:formula1>
          <xm:sqref>F17:F30 F34:F47 F51:F64 F68:F81 F85:F98 F102:F115 F119:F132</xm:sqref>
        </x14:dataValidation>
        <x14:dataValidation type="list" allowBlank="1" showInputMessage="1" showErrorMessage="1" xr:uid="{F65B38E4-3965-FE48-9783-4A1628B060B7}">
          <x14:formula1>
            <xm:f>Einstellungen!$B$7:$B$19</xm:f>
          </x14:formula1>
          <xm:sqref>E17:E30 E34:E47 E51:E64 E68:E81 E85:E98 E102:E115 E119:E132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4A4C-9147-6B45-A50C-B61F8ADBCCFA}">
  <sheetPr codeName="Tabelle2"/>
  <dimension ref="A1:AW37"/>
  <sheetViews>
    <sheetView showGridLines="0" showRowColHeaders="0" zoomScaleNormal="100" workbookViewId="0">
      <selection sqref="A1:B1"/>
    </sheetView>
  </sheetViews>
  <sheetFormatPr baseColWidth="10" defaultColWidth="0" defaultRowHeight="16" zeroHeight="1"/>
  <cols>
    <col min="1" max="1" width="1.6640625" customWidth="1"/>
    <col min="2" max="2" width="24.5" customWidth="1"/>
    <col min="3" max="3" width="3.33203125" customWidth="1"/>
    <col min="4" max="4" width="22.33203125" customWidth="1"/>
    <col min="5" max="5" width="3.33203125" customWidth="1"/>
    <col min="6" max="6" width="8" customWidth="1"/>
    <col min="7" max="7" width="1.6640625" customWidth="1"/>
    <col min="8" max="19" width="10.83203125" hidden="1" customWidth="1"/>
    <col min="20" max="31" width="0" hidden="1" customWidth="1"/>
    <col min="32" max="35" width="10.83203125" hidden="1" customWidth="1"/>
    <col min="36" max="49" width="0" hidden="1" customWidth="1"/>
    <col min="50" max="16384" width="10.83203125" hidden="1"/>
  </cols>
  <sheetData>
    <row r="1" spans="1:7">
      <c r="A1" s="144" t="s">
        <v>73</v>
      </c>
      <c r="B1" s="145"/>
    </row>
    <row r="2" spans="1:7" ht="55" customHeight="1">
      <c r="A2" s="146" t="s">
        <v>94</v>
      </c>
      <c r="B2" s="146"/>
      <c r="C2" s="146"/>
      <c r="D2" s="146"/>
      <c r="E2" s="146"/>
      <c r="F2" s="146"/>
      <c r="G2" s="146"/>
    </row>
    <row r="3" spans="1:7" ht="15" customHeight="1" thickBot="1">
      <c r="A3" s="147"/>
      <c r="B3" s="147"/>
      <c r="C3" s="147"/>
      <c r="D3" s="147"/>
      <c r="E3" s="147"/>
      <c r="F3" s="147"/>
      <c r="G3" s="147"/>
    </row>
    <row r="4" spans="1:7">
      <c r="A4" s="136" t="s">
        <v>92</v>
      </c>
      <c r="B4" s="136"/>
      <c r="C4" s="136"/>
      <c r="D4" s="136"/>
      <c r="E4" s="136"/>
      <c r="F4" s="136"/>
      <c r="G4" s="136"/>
    </row>
    <row r="5" spans="1:7" s="6" customFormat="1" ht="15" customHeight="1">
      <c r="A5" s="137"/>
      <c r="B5" s="137"/>
      <c r="C5" s="137"/>
      <c r="D5" s="137"/>
      <c r="E5" s="137"/>
      <c r="F5" s="137"/>
      <c r="G5" s="137"/>
    </row>
    <row r="6" spans="1:7">
      <c r="B6" s="81" t="s">
        <v>76</v>
      </c>
      <c r="C6" s="82"/>
      <c r="D6" s="148" t="s">
        <v>80</v>
      </c>
      <c r="E6" s="149"/>
      <c r="F6" s="150"/>
    </row>
    <row r="7" spans="1:7">
      <c r="B7" s="81" t="s">
        <v>77</v>
      </c>
      <c r="C7" s="82"/>
      <c r="D7" s="148" t="s">
        <v>79</v>
      </c>
      <c r="E7" s="149"/>
      <c r="F7" s="150"/>
    </row>
    <row r="8" spans="1:7">
      <c r="B8" s="81" t="s">
        <v>78</v>
      </c>
      <c r="C8" s="82"/>
      <c r="D8" s="148" t="s">
        <v>95</v>
      </c>
      <c r="E8" s="149"/>
      <c r="F8" s="150"/>
    </row>
    <row r="9" spans="1:7" ht="17" thickBot="1">
      <c r="B9" s="83"/>
      <c r="C9" s="84"/>
      <c r="D9" s="83"/>
      <c r="E9" s="85"/>
      <c r="F9" s="85"/>
    </row>
    <row r="10" spans="1:7">
      <c r="A10" s="136" t="s">
        <v>93</v>
      </c>
      <c r="B10" s="136"/>
      <c r="C10" s="136"/>
      <c r="D10" s="136"/>
      <c r="E10" s="136"/>
      <c r="F10" s="136"/>
      <c r="G10" s="136"/>
    </row>
    <row r="11" spans="1:7" s="6" customFormat="1" ht="16" customHeight="1">
      <c r="A11" s="137"/>
      <c r="B11" s="137"/>
      <c r="C11" s="137"/>
      <c r="D11" s="137"/>
      <c r="E11" s="137"/>
      <c r="F11" s="137"/>
      <c r="G11" s="137"/>
    </row>
    <row r="12" spans="1:7">
      <c r="B12" s="81" t="s">
        <v>81</v>
      </c>
      <c r="C12" s="82"/>
      <c r="D12" s="138" t="s">
        <v>106</v>
      </c>
      <c r="E12" s="139"/>
      <c r="F12" s="140"/>
    </row>
    <row r="13" spans="1:7">
      <c r="B13" s="81" t="s">
        <v>82</v>
      </c>
      <c r="C13" s="82"/>
      <c r="D13" s="138" t="s">
        <v>83</v>
      </c>
      <c r="E13" s="139"/>
      <c r="F13" s="140" t="s">
        <v>100</v>
      </c>
    </row>
    <row r="14" spans="1:7">
      <c r="B14" s="81"/>
      <c r="C14" s="82"/>
      <c r="D14" s="154" t="s">
        <v>84</v>
      </c>
      <c r="E14" s="155"/>
      <c r="F14" s="156" t="s">
        <v>103</v>
      </c>
    </row>
    <row r="15" spans="1:7">
      <c r="B15" s="81" t="s">
        <v>85</v>
      </c>
      <c r="C15" s="82"/>
      <c r="D15" s="141" t="s">
        <v>86</v>
      </c>
      <c r="E15" s="142"/>
      <c r="F15" s="143"/>
    </row>
    <row r="16" spans="1:7">
      <c r="B16" s="81" t="s">
        <v>87</v>
      </c>
      <c r="C16" s="82"/>
      <c r="D16" s="141" t="s">
        <v>88</v>
      </c>
      <c r="E16" s="142"/>
      <c r="F16" s="143"/>
    </row>
    <row r="17" spans="1:7">
      <c r="B17" s="81" t="s">
        <v>89</v>
      </c>
      <c r="C17" s="82"/>
      <c r="D17" s="151" t="s">
        <v>90</v>
      </c>
      <c r="E17" s="152"/>
      <c r="F17" s="153"/>
    </row>
    <row r="18" spans="1:7" ht="17" thickBot="1">
      <c r="B18" s="83"/>
      <c r="C18" s="84"/>
      <c r="D18" s="83"/>
      <c r="E18" s="85"/>
      <c r="F18" s="85"/>
    </row>
    <row r="19" spans="1:7">
      <c r="A19" s="136" t="s">
        <v>98</v>
      </c>
      <c r="B19" s="136"/>
      <c r="C19" s="136"/>
      <c r="D19" s="136"/>
      <c r="E19" s="136"/>
      <c r="F19" s="136"/>
      <c r="G19" s="136"/>
    </row>
    <row r="20" spans="1:7" s="6" customFormat="1" ht="16" customHeight="1">
      <c r="A20" s="137"/>
      <c r="B20" s="137"/>
      <c r="C20" s="137"/>
      <c r="D20" s="137"/>
      <c r="E20" s="137"/>
      <c r="F20" s="137"/>
      <c r="G20" s="137"/>
    </row>
    <row r="21" spans="1:7">
      <c r="B21" s="86" t="s">
        <v>99</v>
      </c>
      <c r="C21" s="82"/>
      <c r="D21" s="86" t="s">
        <v>104</v>
      </c>
      <c r="E21" s="87"/>
      <c r="F21" s="88" t="s">
        <v>101</v>
      </c>
    </row>
    <row r="22" spans="1:7">
      <c r="B22" s="89" t="s">
        <v>10</v>
      </c>
      <c r="C22" s="82"/>
      <c r="D22" s="90" t="s">
        <v>105</v>
      </c>
      <c r="E22" s="87"/>
      <c r="F22" s="80" t="s">
        <v>107</v>
      </c>
    </row>
    <row r="23" spans="1:7">
      <c r="B23" s="89" t="s">
        <v>75</v>
      </c>
      <c r="C23" s="82"/>
      <c r="D23" s="90" t="s">
        <v>102</v>
      </c>
      <c r="E23" s="87"/>
      <c r="F23" s="80" t="s">
        <v>100</v>
      </c>
    </row>
    <row r="24" spans="1:7">
      <c r="B24" s="89"/>
      <c r="C24" s="82"/>
      <c r="D24" s="90"/>
      <c r="E24" s="87"/>
      <c r="F24" s="80"/>
    </row>
    <row r="25" spans="1:7">
      <c r="B25" s="89"/>
      <c r="C25" s="82"/>
      <c r="D25" s="90"/>
      <c r="E25" s="87"/>
      <c r="F25" s="80"/>
    </row>
    <row r="26" spans="1:7" ht="17" thickBot="1">
      <c r="B26" s="83"/>
      <c r="C26" s="84"/>
      <c r="D26" s="83"/>
      <c r="E26" s="85"/>
      <c r="F26" s="85"/>
    </row>
    <row r="27" spans="1:7">
      <c r="A27" s="136" t="s">
        <v>11</v>
      </c>
      <c r="B27" s="136"/>
      <c r="C27" s="136"/>
      <c r="D27" s="136"/>
      <c r="E27" s="136"/>
      <c r="F27" s="136"/>
      <c r="G27" s="136"/>
    </row>
    <row r="28" spans="1:7" s="6" customFormat="1" ht="16" customHeight="1">
      <c r="A28" s="137"/>
      <c r="B28" s="137"/>
      <c r="C28" s="137"/>
      <c r="D28" s="137"/>
      <c r="E28" s="137"/>
      <c r="F28" s="137"/>
      <c r="G28" s="137"/>
    </row>
    <row r="29" spans="1:7">
      <c r="B29" s="133"/>
      <c r="C29" s="134"/>
      <c r="D29" s="134"/>
      <c r="E29" s="134"/>
      <c r="F29" s="135"/>
    </row>
    <row r="30" spans="1:7">
      <c r="B30" s="133"/>
      <c r="C30" s="134"/>
      <c r="D30" s="134"/>
      <c r="E30" s="134"/>
      <c r="F30" s="135"/>
    </row>
    <row r="31" spans="1:7">
      <c r="B31" s="133"/>
      <c r="C31" s="134"/>
      <c r="D31" s="134"/>
      <c r="E31" s="134"/>
      <c r="F31" s="135"/>
    </row>
    <row r="32" spans="1:7">
      <c r="B32" s="133"/>
      <c r="C32" s="134"/>
      <c r="D32" s="134"/>
      <c r="E32" s="134"/>
      <c r="F32" s="135"/>
    </row>
    <row r="33" spans="2:6">
      <c r="B33" s="133"/>
      <c r="C33" s="134"/>
      <c r="D33" s="134"/>
      <c r="E33" s="134"/>
      <c r="F33" s="135"/>
    </row>
    <row r="34" spans="2:6">
      <c r="B34" s="133"/>
      <c r="C34" s="134"/>
      <c r="D34" s="134"/>
      <c r="E34" s="134"/>
      <c r="F34" s="135"/>
    </row>
    <row r="35" spans="2:6">
      <c r="B35" s="133"/>
      <c r="C35" s="134"/>
      <c r="D35" s="134"/>
      <c r="E35" s="134"/>
      <c r="F35" s="135"/>
    </row>
    <row r="36" spans="2:6" ht="10" customHeight="1"/>
    <row r="37" spans="2:6" ht="10" hidden="1" customHeight="1"/>
  </sheetData>
  <sheetProtection algorithmName="SHA-512" hashValue="NT2G9y2eI4VxObV+OKuZDfokKc1cukPdJPw50aSK1OqGMXTdMJXPhMH82EJJBVFP2XZUwtxzLuR5DHSB/ws2Sw==" saltValue="tUz5gSyJerhF701IrViO7w==" spinCount="100000" sheet="1" objects="1" scenarios="1"/>
  <mergeCells count="26">
    <mergeCell ref="A1:B1"/>
    <mergeCell ref="A20:G20"/>
    <mergeCell ref="A28:G28"/>
    <mergeCell ref="A2:G3"/>
    <mergeCell ref="A5:G5"/>
    <mergeCell ref="A4:G4"/>
    <mergeCell ref="D6:F6"/>
    <mergeCell ref="D7:F7"/>
    <mergeCell ref="D8:F8"/>
    <mergeCell ref="D16:F16"/>
    <mergeCell ref="D17:F17"/>
    <mergeCell ref="D13:F13"/>
    <mergeCell ref="D14:F14"/>
    <mergeCell ref="B34:F34"/>
    <mergeCell ref="B35:F35"/>
    <mergeCell ref="A10:G10"/>
    <mergeCell ref="A11:G11"/>
    <mergeCell ref="D12:F12"/>
    <mergeCell ref="D15:F15"/>
    <mergeCell ref="B29:F29"/>
    <mergeCell ref="B30:F30"/>
    <mergeCell ref="B31:F31"/>
    <mergeCell ref="B32:F32"/>
    <mergeCell ref="B33:F33"/>
    <mergeCell ref="A19:G19"/>
    <mergeCell ref="A27:G27"/>
  </mergeCells>
  <hyperlinks>
    <hyperlink ref="A1:B1" location="Kalender!AL3" display="  ◀   zurück zum Menü" xr:uid="{723C8262-3F92-D348-8F82-21699BAEA66A}"/>
  </hyperlinks>
  <pageMargins left="0.7" right="0.7" top="0.78740157499999996" bottom="0.78740157499999996" header="0.3" footer="0.3"/>
  <pageSetup paperSize="9" orientation="portrait" horizontalDpi="0" verticalDpi="0"/>
  <ignoredErrors>
    <ignoredError sqref="D15:F1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E717-4A4B-F844-BA08-F29558F8D28B}">
  <sheetPr codeName="Tabelle20"/>
  <dimension ref="A1:T156"/>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Kalender!K27</f>
        <v>21. April 2025 bis 27. April 2025</v>
      </c>
      <c r="S2" s="53"/>
    </row>
    <row r="3" spans="1:19" ht="30" customHeight="1">
      <c r="A3" s="254"/>
      <c r="B3" s="111"/>
      <c r="C3" s="111"/>
      <c r="D3" s="111"/>
      <c r="E3" s="111"/>
      <c r="F3" s="111"/>
      <c r="G3" s="111"/>
      <c r="H3" s="111"/>
      <c r="I3" s="111"/>
      <c r="J3" s="111"/>
      <c r="K3" s="111"/>
      <c r="L3" s="111"/>
      <c r="M3" s="111"/>
      <c r="N3" s="111"/>
      <c r="O3" s="111"/>
      <c r="P3" s="111"/>
      <c r="Q3" s="44"/>
      <c r="R3" s="107" t="str">
        <f>Kalender!J27</f>
        <v>Woche 17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Kalender!C27</f>
        <v>45768</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t="s">
        <v>41</v>
      </c>
      <c r="F17" s="211"/>
      <c r="G17" s="211"/>
      <c r="H17" s="212"/>
      <c r="I17" s="206">
        <v>0.33333333333333331</v>
      </c>
      <c r="J17" s="207"/>
      <c r="K17" s="206"/>
      <c r="L17" s="207"/>
      <c r="M17" s="206"/>
      <c r="N17" s="207"/>
      <c r="O17" s="206"/>
      <c r="P17" s="207"/>
      <c r="Q17" s="208"/>
      <c r="R17" s="208"/>
      <c r="S17" s="209"/>
    </row>
    <row r="18" spans="1:19" s="1" customFormat="1" ht="20" customHeight="1" thickBot="1">
      <c r="A18" s="8"/>
      <c r="B18" s="189"/>
      <c r="C18" s="178"/>
      <c r="D18" s="67">
        <v>80</v>
      </c>
      <c r="E18" s="182"/>
      <c r="F18" s="182"/>
      <c r="G18" s="182"/>
      <c r="H18" s="184"/>
      <c r="I18" s="169">
        <v>10</v>
      </c>
      <c r="J18" s="170"/>
      <c r="K18" s="169"/>
      <c r="L18" s="170"/>
      <c r="M18" s="169"/>
      <c r="N18" s="170"/>
      <c r="O18" s="169"/>
      <c r="P18" s="170"/>
      <c r="Q18" s="201"/>
      <c r="R18" s="164"/>
      <c r="S18" s="165"/>
    </row>
    <row r="19" spans="1:19" s="1" customFormat="1" ht="15" customHeight="1" thickBot="1">
      <c r="A19" s="8"/>
      <c r="B19" s="189"/>
      <c r="C19" s="190" t="s">
        <v>22</v>
      </c>
      <c r="D19" s="68"/>
      <c r="E19" s="192"/>
      <c r="F19" s="194"/>
      <c r="G19" s="192" t="s">
        <v>62</v>
      </c>
      <c r="H19" s="185"/>
      <c r="I19" s="187"/>
      <c r="J19" s="188"/>
      <c r="K19" s="187">
        <v>0.33333333333333331</v>
      </c>
      <c r="L19" s="188"/>
      <c r="M19" s="187"/>
      <c r="N19" s="188"/>
      <c r="O19" s="187"/>
      <c r="P19" s="188"/>
      <c r="Q19" s="196"/>
      <c r="R19" s="196"/>
      <c r="S19" s="197"/>
    </row>
    <row r="20" spans="1:19" s="1" customFormat="1" ht="20" customHeight="1" thickBot="1">
      <c r="A20" s="8"/>
      <c r="B20" s="176"/>
      <c r="C20" s="191"/>
      <c r="D20" s="67">
        <v>83</v>
      </c>
      <c r="E20" s="193"/>
      <c r="F20" s="195"/>
      <c r="G20" s="193"/>
      <c r="H20" s="186"/>
      <c r="I20" s="169"/>
      <c r="J20" s="170"/>
      <c r="K20" s="169">
        <v>500</v>
      </c>
      <c r="L20" s="170"/>
      <c r="M20" s="169"/>
      <c r="N20" s="170"/>
      <c r="O20" s="169"/>
      <c r="P20" s="170"/>
      <c r="Q20" s="198"/>
      <c r="R20" s="196"/>
      <c r="S20" s="197"/>
    </row>
    <row r="21" spans="1:19" s="1" customFormat="1" ht="15" customHeight="1" thickBot="1">
      <c r="A21" s="8"/>
      <c r="B21" s="175" t="s">
        <v>23</v>
      </c>
      <c r="C21" s="177" t="s">
        <v>19</v>
      </c>
      <c r="D21" s="69"/>
      <c r="E21" s="181" t="s">
        <v>42</v>
      </c>
      <c r="F21" s="181" t="s">
        <v>21</v>
      </c>
      <c r="G21" s="181" t="s">
        <v>68</v>
      </c>
      <c r="H21" s="204"/>
      <c r="I21" s="162">
        <v>0.5</v>
      </c>
      <c r="J21" s="163"/>
      <c r="K21" s="162"/>
      <c r="L21" s="163"/>
      <c r="M21" s="162"/>
      <c r="N21" s="163"/>
      <c r="O21" s="162"/>
      <c r="P21" s="163"/>
      <c r="Q21" s="164"/>
      <c r="R21" s="164"/>
      <c r="S21" s="165"/>
    </row>
    <row r="22" spans="1:19" s="1" customFormat="1" ht="20" customHeight="1" thickBot="1">
      <c r="A22" s="8"/>
      <c r="B22" s="189"/>
      <c r="C22" s="178"/>
      <c r="D22" s="67">
        <v>95</v>
      </c>
      <c r="E22" s="182"/>
      <c r="F22" s="182"/>
      <c r="G22" s="182"/>
      <c r="H22" s="205"/>
      <c r="I22" s="202">
        <v>10</v>
      </c>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v>0.5</v>
      </c>
      <c r="L23" s="188"/>
      <c r="M23" s="187"/>
      <c r="N23" s="188"/>
      <c r="O23" s="187"/>
      <c r="P23" s="188"/>
      <c r="Q23" s="196"/>
      <c r="R23" s="196"/>
      <c r="S23" s="197"/>
    </row>
    <row r="24" spans="1:19" s="1" customFormat="1" ht="20" customHeight="1" thickBot="1">
      <c r="A24" s="8"/>
      <c r="B24" s="176"/>
      <c r="C24" s="191"/>
      <c r="D24" s="67">
        <v>93</v>
      </c>
      <c r="E24" s="193"/>
      <c r="F24" s="195"/>
      <c r="G24" s="195"/>
      <c r="H24" s="186"/>
      <c r="I24" s="199"/>
      <c r="J24" s="200"/>
      <c r="K24" s="199">
        <v>500</v>
      </c>
      <c r="L24" s="200"/>
      <c r="M24" s="199"/>
      <c r="N24" s="200"/>
      <c r="O24" s="199"/>
      <c r="P24" s="200"/>
      <c r="Q24" s="198"/>
      <c r="R24" s="196"/>
      <c r="S24" s="197"/>
    </row>
    <row r="25" spans="1:19" s="1" customFormat="1" ht="15" customHeight="1" thickBot="1">
      <c r="A25" s="8"/>
      <c r="B25" s="175" t="s">
        <v>24</v>
      </c>
      <c r="C25" s="177" t="s">
        <v>19</v>
      </c>
      <c r="D25" s="69"/>
      <c r="E25" s="179" t="s">
        <v>44</v>
      </c>
      <c r="F25" s="181" t="s">
        <v>49</v>
      </c>
      <c r="G25" s="181"/>
      <c r="H25" s="183"/>
      <c r="I25" s="162">
        <v>0.75</v>
      </c>
      <c r="J25" s="163"/>
      <c r="K25" s="162"/>
      <c r="L25" s="163"/>
      <c r="M25" s="162"/>
      <c r="N25" s="163"/>
      <c r="O25" s="162"/>
      <c r="P25" s="163"/>
      <c r="Q25" s="164"/>
      <c r="R25" s="164"/>
      <c r="S25" s="165"/>
    </row>
    <row r="26" spans="1:19" s="1" customFormat="1" ht="20" customHeight="1" thickBot="1">
      <c r="A26" s="8"/>
      <c r="B26" s="189"/>
      <c r="C26" s="178"/>
      <c r="D26" s="67">
        <v>150</v>
      </c>
      <c r="E26" s="180"/>
      <c r="F26" s="182"/>
      <c r="G26" s="182"/>
      <c r="H26" s="184"/>
      <c r="I26" s="202">
        <v>20</v>
      </c>
      <c r="J26" s="203"/>
      <c r="K26" s="202"/>
      <c r="L26" s="203"/>
      <c r="M26" s="202"/>
      <c r="N26" s="203"/>
      <c r="O26" s="202"/>
      <c r="P26" s="203"/>
      <c r="Q26" s="201"/>
      <c r="R26" s="164"/>
      <c r="S26" s="165"/>
    </row>
    <row r="27" spans="1:19" s="1" customFormat="1" ht="15" customHeight="1" thickBot="1">
      <c r="A27" s="8"/>
      <c r="B27" s="189"/>
      <c r="C27" s="190" t="s">
        <v>22</v>
      </c>
      <c r="D27" s="68"/>
      <c r="E27" s="192" t="s">
        <v>20</v>
      </c>
      <c r="F27" s="194"/>
      <c r="G27" s="194"/>
      <c r="H27" s="185" t="s">
        <v>61</v>
      </c>
      <c r="I27" s="187"/>
      <c r="J27" s="188"/>
      <c r="K27" s="187">
        <v>0.75</v>
      </c>
      <c r="L27" s="188"/>
      <c r="M27" s="187"/>
      <c r="N27" s="188"/>
      <c r="O27" s="187"/>
      <c r="P27" s="188"/>
      <c r="Q27" s="196"/>
      <c r="R27" s="196"/>
      <c r="S27" s="197"/>
    </row>
    <row r="28" spans="1:19" s="1" customFormat="1" ht="20" customHeight="1" thickBot="1">
      <c r="A28" s="8"/>
      <c r="B28" s="176"/>
      <c r="C28" s="191"/>
      <c r="D28" s="67">
        <v>115</v>
      </c>
      <c r="E28" s="193"/>
      <c r="F28" s="195"/>
      <c r="G28" s="195"/>
      <c r="H28" s="186"/>
      <c r="I28" s="199"/>
      <c r="J28" s="200"/>
      <c r="K28" s="199">
        <v>500</v>
      </c>
      <c r="L28" s="200"/>
      <c r="M28" s="199"/>
      <c r="N28" s="200"/>
      <c r="O28" s="199"/>
      <c r="P28" s="200"/>
      <c r="Q28" s="198"/>
      <c r="R28" s="196"/>
      <c r="S28" s="197"/>
    </row>
    <row r="29" spans="1:19" s="1" customFormat="1" ht="15" customHeight="1" thickBot="1">
      <c r="A29" s="8"/>
      <c r="B29" s="175" t="s">
        <v>25</v>
      </c>
      <c r="C29" s="177" t="s">
        <v>19</v>
      </c>
      <c r="D29" s="69"/>
      <c r="E29" s="179" t="s">
        <v>43</v>
      </c>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v>70</v>
      </c>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Kalender!D27</f>
        <v>45769</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v>0.33333333333333331</v>
      </c>
      <c r="J34" s="207"/>
      <c r="K34" s="206"/>
      <c r="L34" s="207"/>
      <c r="M34" s="206"/>
      <c r="N34" s="207"/>
      <c r="O34" s="206"/>
      <c r="P34" s="207"/>
      <c r="Q34" s="208"/>
      <c r="R34" s="208"/>
      <c r="S34" s="209"/>
    </row>
    <row r="35" spans="1:19" s="1" customFormat="1" ht="20" customHeight="1" thickBot="1">
      <c r="A35" s="8"/>
      <c r="B35" s="189"/>
      <c r="C35" s="178"/>
      <c r="D35" s="67">
        <v>79</v>
      </c>
      <c r="E35" s="182"/>
      <c r="F35" s="182"/>
      <c r="G35" s="182"/>
      <c r="H35" s="184"/>
      <c r="I35" s="169">
        <v>10</v>
      </c>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v>0.33333333333333331</v>
      </c>
      <c r="L36" s="188"/>
      <c r="M36" s="187"/>
      <c r="N36" s="188"/>
      <c r="O36" s="187"/>
      <c r="P36" s="188"/>
      <c r="Q36" s="196"/>
      <c r="R36" s="196"/>
      <c r="S36" s="197"/>
    </row>
    <row r="37" spans="1:19" s="1" customFormat="1" ht="20" customHeight="1" thickBot="1">
      <c r="A37" s="8"/>
      <c r="B37" s="176"/>
      <c r="C37" s="191"/>
      <c r="D37" s="67">
        <v>85</v>
      </c>
      <c r="E37" s="193"/>
      <c r="F37" s="195"/>
      <c r="G37" s="193"/>
      <c r="H37" s="186"/>
      <c r="I37" s="169"/>
      <c r="J37" s="170"/>
      <c r="K37" s="169">
        <v>500</v>
      </c>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v>0.5</v>
      </c>
      <c r="J38" s="163"/>
      <c r="K38" s="162"/>
      <c r="L38" s="163"/>
      <c r="M38" s="162"/>
      <c r="N38" s="163"/>
      <c r="O38" s="162"/>
      <c r="P38" s="163"/>
      <c r="Q38" s="164"/>
      <c r="R38" s="164"/>
      <c r="S38" s="165"/>
    </row>
    <row r="39" spans="1:19" s="1" customFormat="1" ht="20" customHeight="1" thickBot="1">
      <c r="A39" s="8"/>
      <c r="B39" s="189"/>
      <c r="C39" s="178"/>
      <c r="D39" s="67">
        <v>97</v>
      </c>
      <c r="E39" s="182"/>
      <c r="F39" s="182"/>
      <c r="G39" s="182"/>
      <c r="H39" s="205"/>
      <c r="I39" s="202">
        <v>10</v>
      </c>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v>0.5</v>
      </c>
      <c r="L40" s="188"/>
      <c r="M40" s="187"/>
      <c r="N40" s="188"/>
      <c r="O40" s="187"/>
      <c r="P40" s="188"/>
      <c r="Q40" s="196"/>
      <c r="R40" s="196"/>
      <c r="S40" s="197"/>
    </row>
    <row r="41" spans="1:19" s="1" customFormat="1" ht="20" customHeight="1" thickBot="1">
      <c r="A41" s="8"/>
      <c r="B41" s="176"/>
      <c r="C41" s="191"/>
      <c r="D41" s="67">
        <v>100</v>
      </c>
      <c r="E41" s="193"/>
      <c r="F41" s="195"/>
      <c r="G41" s="195"/>
      <c r="H41" s="186"/>
      <c r="I41" s="199"/>
      <c r="J41" s="200"/>
      <c r="K41" s="199">
        <v>500</v>
      </c>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v>0.75</v>
      </c>
      <c r="J42" s="163"/>
      <c r="K42" s="162"/>
      <c r="L42" s="163"/>
      <c r="M42" s="162"/>
      <c r="N42" s="163"/>
      <c r="O42" s="162"/>
      <c r="P42" s="163"/>
      <c r="Q42" s="164"/>
      <c r="R42" s="164"/>
      <c r="S42" s="165"/>
    </row>
    <row r="43" spans="1:19" s="1" customFormat="1" ht="20" customHeight="1" thickBot="1">
      <c r="A43" s="8"/>
      <c r="B43" s="189"/>
      <c r="C43" s="178"/>
      <c r="D43" s="67">
        <v>145</v>
      </c>
      <c r="E43" s="180"/>
      <c r="F43" s="182"/>
      <c r="G43" s="182"/>
      <c r="H43" s="184"/>
      <c r="I43" s="202">
        <v>20</v>
      </c>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v>0.75</v>
      </c>
      <c r="L44" s="188"/>
      <c r="M44" s="187"/>
      <c r="N44" s="188"/>
      <c r="O44" s="187"/>
      <c r="P44" s="188"/>
      <c r="Q44" s="196"/>
      <c r="R44" s="196"/>
      <c r="S44" s="197"/>
    </row>
    <row r="45" spans="1:19" s="1" customFormat="1" ht="20" customHeight="1" thickBot="1">
      <c r="A45" s="8"/>
      <c r="B45" s="176"/>
      <c r="C45" s="191"/>
      <c r="D45" s="67">
        <v>130</v>
      </c>
      <c r="E45" s="193"/>
      <c r="F45" s="195"/>
      <c r="G45" s="195"/>
      <c r="H45" s="186"/>
      <c r="I45" s="199"/>
      <c r="J45" s="200"/>
      <c r="K45" s="199">
        <v>500</v>
      </c>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v>75</v>
      </c>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Kalender!E27</f>
        <v>45770</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v>0.33333333333333331</v>
      </c>
      <c r="J51" s="207"/>
      <c r="K51" s="206"/>
      <c r="L51" s="207"/>
      <c r="M51" s="206"/>
      <c r="N51" s="207"/>
      <c r="O51" s="206"/>
      <c r="P51" s="207"/>
      <c r="Q51" s="208"/>
      <c r="R51" s="208"/>
      <c r="S51" s="209"/>
    </row>
    <row r="52" spans="1:19" s="1" customFormat="1" ht="20" customHeight="1" thickBot="1">
      <c r="A52" s="8"/>
      <c r="B52" s="189"/>
      <c r="C52" s="178"/>
      <c r="D52" s="67">
        <v>52</v>
      </c>
      <c r="E52" s="182"/>
      <c r="F52" s="182"/>
      <c r="G52" s="182"/>
      <c r="H52" s="184"/>
      <c r="I52" s="169">
        <v>10</v>
      </c>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v>0.33333333333333331</v>
      </c>
      <c r="L53" s="188"/>
      <c r="M53" s="187"/>
      <c r="N53" s="188"/>
      <c r="O53" s="187"/>
      <c r="P53" s="188"/>
      <c r="Q53" s="196"/>
      <c r="R53" s="196"/>
      <c r="S53" s="197"/>
    </row>
    <row r="54" spans="1:19" s="1" customFormat="1" ht="20" customHeight="1" thickBot="1">
      <c r="A54" s="8"/>
      <c r="B54" s="176"/>
      <c r="C54" s="191"/>
      <c r="D54" s="67">
        <v>70</v>
      </c>
      <c r="E54" s="193"/>
      <c r="F54" s="195"/>
      <c r="G54" s="193"/>
      <c r="H54" s="186"/>
      <c r="I54" s="169"/>
      <c r="J54" s="170"/>
      <c r="K54" s="169">
        <v>500</v>
      </c>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v>0.5</v>
      </c>
      <c r="J55" s="163"/>
      <c r="K55" s="162"/>
      <c r="L55" s="163"/>
      <c r="M55" s="162"/>
      <c r="N55" s="163"/>
      <c r="O55" s="162"/>
      <c r="P55" s="163"/>
      <c r="Q55" s="164"/>
      <c r="R55" s="164"/>
      <c r="S55" s="165"/>
    </row>
    <row r="56" spans="1:19" s="1" customFormat="1" ht="20" customHeight="1" thickBot="1">
      <c r="A56" s="8"/>
      <c r="B56" s="189"/>
      <c r="C56" s="178"/>
      <c r="D56" s="67">
        <v>102</v>
      </c>
      <c r="E56" s="182"/>
      <c r="F56" s="182"/>
      <c r="G56" s="182"/>
      <c r="H56" s="205"/>
      <c r="I56" s="202">
        <v>10</v>
      </c>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v>0.5</v>
      </c>
      <c r="L57" s="188"/>
      <c r="M57" s="187"/>
      <c r="N57" s="188"/>
      <c r="O57" s="187"/>
      <c r="P57" s="188"/>
      <c r="Q57" s="196"/>
      <c r="R57" s="196"/>
      <c r="S57" s="197"/>
    </row>
    <row r="58" spans="1:19" s="1" customFormat="1" ht="20" customHeight="1" thickBot="1">
      <c r="A58" s="8"/>
      <c r="B58" s="176"/>
      <c r="C58" s="191"/>
      <c r="D58" s="67">
        <v>95</v>
      </c>
      <c r="E58" s="193"/>
      <c r="F58" s="195"/>
      <c r="G58" s="195"/>
      <c r="H58" s="186"/>
      <c r="I58" s="199"/>
      <c r="J58" s="200"/>
      <c r="K58" s="199">
        <v>500</v>
      </c>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v>0.75</v>
      </c>
      <c r="J59" s="163"/>
      <c r="K59" s="162"/>
      <c r="L59" s="163"/>
      <c r="M59" s="162"/>
      <c r="N59" s="163"/>
      <c r="O59" s="162"/>
      <c r="P59" s="163"/>
      <c r="Q59" s="164"/>
      <c r="R59" s="164"/>
      <c r="S59" s="165"/>
    </row>
    <row r="60" spans="1:19" s="1" customFormat="1" ht="20" customHeight="1" thickBot="1">
      <c r="A60" s="8"/>
      <c r="B60" s="189"/>
      <c r="C60" s="178"/>
      <c r="D60" s="67">
        <v>110</v>
      </c>
      <c r="E60" s="180"/>
      <c r="F60" s="182"/>
      <c r="G60" s="182"/>
      <c r="H60" s="184"/>
      <c r="I60" s="202">
        <v>20</v>
      </c>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v>0.75</v>
      </c>
      <c r="L61" s="188"/>
      <c r="M61" s="187"/>
      <c r="N61" s="188"/>
      <c r="O61" s="187"/>
      <c r="P61" s="188"/>
      <c r="Q61" s="196"/>
      <c r="R61" s="196"/>
      <c r="S61" s="197"/>
    </row>
    <row r="62" spans="1:19" s="1" customFormat="1" ht="20" customHeight="1" thickBot="1">
      <c r="A62" s="8"/>
      <c r="B62" s="176"/>
      <c r="C62" s="191"/>
      <c r="D62" s="67">
        <v>120</v>
      </c>
      <c r="E62" s="193"/>
      <c r="F62" s="195"/>
      <c r="G62" s="195"/>
      <c r="H62" s="186"/>
      <c r="I62" s="199"/>
      <c r="J62" s="200"/>
      <c r="K62" s="199">
        <v>500</v>
      </c>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v>80</v>
      </c>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Kalender!F27</f>
        <v>45771</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v>0.33333333333333331</v>
      </c>
      <c r="J68" s="207"/>
      <c r="K68" s="206"/>
      <c r="L68" s="207"/>
      <c r="M68" s="206"/>
      <c r="N68" s="207"/>
      <c r="O68" s="206"/>
      <c r="P68" s="207"/>
      <c r="Q68" s="208"/>
      <c r="R68" s="208"/>
      <c r="S68" s="209"/>
    </row>
    <row r="69" spans="1:19" s="1" customFormat="1" ht="20" customHeight="1" thickBot="1">
      <c r="A69" s="8"/>
      <c r="B69" s="189"/>
      <c r="C69" s="178"/>
      <c r="D69" s="67">
        <v>85</v>
      </c>
      <c r="E69" s="182"/>
      <c r="F69" s="182"/>
      <c r="G69" s="182"/>
      <c r="H69" s="184"/>
      <c r="I69" s="169">
        <v>10</v>
      </c>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v>0.33333333333333331</v>
      </c>
      <c r="L70" s="188"/>
      <c r="M70" s="187"/>
      <c r="N70" s="188"/>
      <c r="O70" s="187"/>
      <c r="P70" s="188"/>
      <c r="Q70" s="196"/>
      <c r="R70" s="196"/>
      <c r="S70" s="197"/>
    </row>
    <row r="71" spans="1:19" s="1" customFormat="1" ht="20" customHeight="1" thickBot="1">
      <c r="A71" s="8"/>
      <c r="B71" s="176"/>
      <c r="C71" s="191"/>
      <c r="D71" s="67">
        <v>90</v>
      </c>
      <c r="E71" s="193"/>
      <c r="F71" s="195"/>
      <c r="G71" s="193"/>
      <c r="H71" s="186"/>
      <c r="I71" s="169"/>
      <c r="J71" s="170"/>
      <c r="K71" s="169">
        <v>500</v>
      </c>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v>0.5</v>
      </c>
      <c r="J72" s="163"/>
      <c r="K72" s="162"/>
      <c r="L72" s="163"/>
      <c r="M72" s="162"/>
      <c r="N72" s="163"/>
      <c r="O72" s="162"/>
      <c r="P72" s="163"/>
      <c r="Q72" s="164"/>
      <c r="R72" s="164"/>
      <c r="S72" s="165"/>
    </row>
    <row r="73" spans="1:19" s="1" customFormat="1" ht="20" customHeight="1" thickBot="1">
      <c r="A73" s="8"/>
      <c r="B73" s="189"/>
      <c r="C73" s="178"/>
      <c r="D73" s="67">
        <v>100</v>
      </c>
      <c r="E73" s="182"/>
      <c r="F73" s="182"/>
      <c r="G73" s="182"/>
      <c r="H73" s="205"/>
      <c r="I73" s="202">
        <v>10</v>
      </c>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v>0.5</v>
      </c>
      <c r="L74" s="188"/>
      <c r="M74" s="187"/>
      <c r="N74" s="188"/>
      <c r="O74" s="187"/>
      <c r="P74" s="188"/>
      <c r="Q74" s="196"/>
      <c r="R74" s="196"/>
      <c r="S74" s="197"/>
    </row>
    <row r="75" spans="1:19" s="1" customFormat="1" ht="20" customHeight="1" thickBot="1">
      <c r="A75" s="8"/>
      <c r="B75" s="176"/>
      <c r="C75" s="191"/>
      <c r="D75" s="67">
        <v>110</v>
      </c>
      <c r="E75" s="193"/>
      <c r="F75" s="195"/>
      <c r="G75" s="195"/>
      <c r="H75" s="186"/>
      <c r="I75" s="199"/>
      <c r="J75" s="200"/>
      <c r="K75" s="199">
        <v>500</v>
      </c>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v>0.75</v>
      </c>
      <c r="J76" s="163"/>
      <c r="K76" s="162"/>
      <c r="L76" s="163"/>
      <c r="M76" s="162"/>
      <c r="N76" s="163"/>
      <c r="O76" s="162"/>
      <c r="P76" s="163"/>
      <c r="Q76" s="164"/>
      <c r="R76" s="164"/>
      <c r="S76" s="165"/>
    </row>
    <row r="77" spans="1:19" s="1" customFormat="1" ht="20" customHeight="1" thickBot="1">
      <c r="A77" s="8"/>
      <c r="B77" s="189"/>
      <c r="C77" s="178"/>
      <c r="D77" s="67">
        <v>124</v>
      </c>
      <c r="E77" s="180"/>
      <c r="F77" s="182"/>
      <c r="G77" s="182"/>
      <c r="H77" s="184"/>
      <c r="I77" s="202">
        <v>20</v>
      </c>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v>0.75</v>
      </c>
      <c r="L78" s="188"/>
      <c r="M78" s="187"/>
      <c r="N78" s="188"/>
      <c r="O78" s="187"/>
      <c r="P78" s="188"/>
      <c r="Q78" s="196"/>
      <c r="R78" s="196"/>
      <c r="S78" s="197"/>
    </row>
    <row r="79" spans="1:19" s="1" customFormat="1" ht="20" customHeight="1" thickBot="1">
      <c r="A79" s="8"/>
      <c r="B79" s="176"/>
      <c r="C79" s="191"/>
      <c r="D79" s="67">
        <v>122</v>
      </c>
      <c r="E79" s="193"/>
      <c r="F79" s="195"/>
      <c r="G79" s="195"/>
      <c r="H79" s="186"/>
      <c r="I79" s="199"/>
      <c r="J79" s="200"/>
      <c r="K79" s="199">
        <v>500</v>
      </c>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v>75</v>
      </c>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Kalender!G27</f>
        <v>45772</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v>0.33333333333333331</v>
      </c>
      <c r="J85" s="207"/>
      <c r="K85" s="206"/>
      <c r="L85" s="207"/>
      <c r="M85" s="206"/>
      <c r="N85" s="207"/>
      <c r="O85" s="206"/>
      <c r="P85" s="207"/>
      <c r="Q85" s="208"/>
      <c r="R85" s="208"/>
      <c r="S85" s="209"/>
    </row>
    <row r="86" spans="1:19" s="1" customFormat="1" ht="20" customHeight="1" thickBot="1">
      <c r="A86" s="8"/>
      <c r="B86" s="189"/>
      <c r="C86" s="178"/>
      <c r="D86" s="67">
        <v>50</v>
      </c>
      <c r="E86" s="182"/>
      <c r="F86" s="182"/>
      <c r="G86" s="182"/>
      <c r="H86" s="184"/>
      <c r="I86" s="169">
        <v>10</v>
      </c>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v>0.33333333333333331</v>
      </c>
      <c r="L87" s="188"/>
      <c r="M87" s="187"/>
      <c r="N87" s="188"/>
      <c r="O87" s="187"/>
      <c r="P87" s="188"/>
      <c r="Q87" s="196"/>
      <c r="R87" s="196"/>
      <c r="S87" s="197"/>
    </row>
    <row r="88" spans="1:19" s="1" customFormat="1" ht="20" customHeight="1" thickBot="1">
      <c r="A88" s="8"/>
      <c r="B88" s="176"/>
      <c r="C88" s="191"/>
      <c r="D88" s="67">
        <v>62</v>
      </c>
      <c r="E88" s="193"/>
      <c r="F88" s="195"/>
      <c r="G88" s="193"/>
      <c r="H88" s="186"/>
      <c r="I88" s="169"/>
      <c r="J88" s="170"/>
      <c r="K88" s="169">
        <v>500</v>
      </c>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v>0.5</v>
      </c>
      <c r="J89" s="163"/>
      <c r="K89" s="162"/>
      <c r="L89" s="163"/>
      <c r="M89" s="162"/>
      <c r="N89" s="163"/>
      <c r="O89" s="162"/>
      <c r="P89" s="163"/>
      <c r="Q89" s="164"/>
      <c r="R89" s="164"/>
      <c r="S89" s="165"/>
    </row>
    <row r="90" spans="1:19" s="1" customFormat="1" ht="20" customHeight="1" thickBot="1">
      <c r="A90" s="8"/>
      <c r="B90" s="189"/>
      <c r="C90" s="178"/>
      <c r="D90" s="67">
        <v>95</v>
      </c>
      <c r="E90" s="182"/>
      <c r="F90" s="182"/>
      <c r="G90" s="182"/>
      <c r="H90" s="205"/>
      <c r="I90" s="202">
        <v>10</v>
      </c>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v>0.5</v>
      </c>
      <c r="L91" s="188"/>
      <c r="M91" s="187"/>
      <c r="N91" s="188"/>
      <c r="O91" s="187"/>
      <c r="P91" s="188"/>
      <c r="Q91" s="196"/>
      <c r="R91" s="196"/>
      <c r="S91" s="197"/>
    </row>
    <row r="92" spans="1:19" s="1" customFormat="1" ht="20" customHeight="1" thickBot="1">
      <c r="A92" s="8"/>
      <c r="B92" s="176"/>
      <c r="C92" s="191"/>
      <c r="D92" s="67">
        <v>97</v>
      </c>
      <c r="E92" s="193"/>
      <c r="F92" s="195"/>
      <c r="G92" s="195"/>
      <c r="H92" s="186"/>
      <c r="I92" s="199"/>
      <c r="J92" s="200"/>
      <c r="K92" s="199">
        <v>500</v>
      </c>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v>0.75</v>
      </c>
      <c r="J93" s="163"/>
      <c r="K93" s="162"/>
      <c r="L93" s="163"/>
      <c r="M93" s="162"/>
      <c r="N93" s="163"/>
      <c r="O93" s="162"/>
      <c r="P93" s="163"/>
      <c r="Q93" s="164"/>
      <c r="R93" s="164"/>
      <c r="S93" s="165"/>
    </row>
    <row r="94" spans="1:19" s="1" customFormat="1" ht="20" customHeight="1" thickBot="1">
      <c r="A94" s="8"/>
      <c r="B94" s="189"/>
      <c r="C94" s="178"/>
      <c r="D94" s="67">
        <v>115</v>
      </c>
      <c r="E94" s="180"/>
      <c r="F94" s="182"/>
      <c r="G94" s="182"/>
      <c r="H94" s="184"/>
      <c r="I94" s="202">
        <v>20</v>
      </c>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v>0.75</v>
      </c>
      <c r="L95" s="188"/>
      <c r="M95" s="187"/>
      <c r="N95" s="188"/>
      <c r="O95" s="187"/>
      <c r="P95" s="188"/>
      <c r="Q95" s="196"/>
      <c r="R95" s="196"/>
      <c r="S95" s="197"/>
    </row>
    <row r="96" spans="1:19" s="1" customFormat="1" ht="20" customHeight="1" thickBot="1">
      <c r="A96" s="8"/>
      <c r="B96" s="176"/>
      <c r="C96" s="191"/>
      <c r="D96" s="67">
        <v>119</v>
      </c>
      <c r="E96" s="193"/>
      <c r="F96" s="195"/>
      <c r="G96" s="195"/>
      <c r="H96" s="186"/>
      <c r="I96" s="199"/>
      <c r="J96" s="200"/>
      <c r="K96" s="199">
        <v>500</v>
      </c>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v>70</v>
      </c>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Kalender!H27</f>
        <v>45773</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v>0.33333333333333331</v>
      </c>
      <c r="J102" s="207"/>
      <c r="K102" s="206"/>
      <c r="L102" s="207"/>
      <c r="M102" s="206"/>
      <c r="N102" s="207"/>
      <c r="O102" s="206"/>
      <c r="P102" s="207"/>
      <c r="Q102" s="208"/>
      <c r="R102" s="208"/>
      <c r="S102" s="209"/>
    </row>
    <row r="103" spans="1:19" s="1" customFormat="1" ht="20" customHeight="1" thickBot="1">
      <c r="A103" s="8"/>
      <c r="B103" s="189"/>
      <c r="C103" s="178"/>
      <c r="D103" s="67">
        <v>72</v>
      </c>
      <c r="E103" s="182"/>
      <c r="F103" s="182"/>
      <c r="G103" s="182"/>
      <c r="H103" s="184"/>
      <c r="I103" s="169">
        <v>10</v>
      </c>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v>0.33333333333333331</v>
      </c>
      <c r="L104" s="188"/>
      <c r="M104" s="187"/>
      <c r="N104" s="188"/>
      <c r="O104" s="187"/>
      <c r="P104" s="188"/>
      <c r="Q104" s="196"/>
      <c r="R104" s="196"/>
      <c r="S104" s="197"/>
    </row>
    <row r="105" spans="1:19" s="1" customFormat="1" ht="20" customHeight="1" thickBot="1">
      <c r="A105" s="8"/>
      <c r="B105" s="176"/>
      <c r="C105" s="191"/>
      <c r="D105" s="67">
        <v>74</v>
      </c>
      <c r="E105" s="193"/>
      <c r="F105" s="195"/>
      <c r="G105" s="193"/>
      <c r="H105" s="186"/>
      <c r="I105" s="169"/>
      <c r="J105" s="170"/>
      <c r="K105" s="169">
        <v>500</v>
      </c>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v>0.5</v>
      </c>
      <c r="J106" s="163"/>
      <c r="K106" s="162"/>
      <c r="L106" s="163"/>
      <c r="M106" s="162"/>
      <c r="N106" s="163"/>
      <c r="O106" s="162"/>
      <c r="P106" s="163"/>
      <c r="Q106" s="164"/>
      <c r="R106" s="164"/>
      <c r="S106" s="165"/>
    </row>
    <row r="107" spans="1:19" s="1" customFormat="1" ht="20" customHeight="1" thickBot="1">
      <c r="A107" s="8"/>
      <c r="B107" s="189"/>
      <c r="C107" s="178"/>
      <c r="D107" s="67">
        <v>90</v>
      </c>
      <c r="E107" s="182"/>
      <c r="F107" s="182"/>
      <c r="G107" s="182"/>
      <c r="H107" s="205"/>
      <c r="I107" s="202">
        <v>10</v>
      </c>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v>0.5</v>
      </c>
      <c r="L108" s="188"/>
      <c r="M108" s="187"/>
      <c r="N108" s="188"/>
      <c r="O108" s="187"/>
      <c r="P108" s="188"/>
      <c r="Q108" s="196"/>
      <c r="R108" s="196"/>
      <c r="S108" s="197"/>
    </row>
    <row r="109" spans="1:19" s="1" customFormat="1" ht="20" customHeight="1" thickBot="1">
      <c r="A109" s="8"/>
      <c r="B109" s="176"/>
      <c r="C109" s="191"/>
      <c r="D109" s="67">
        <v>100</v>
      </c>
      <c r="E109" s="193"/>
      <c r="F109" s="195"/>
      <c r="G109" s="195"/>
      <c r="H109" s="186"/>
      <c r="I109" s="199"/>
      <c r="J109" s="200"/>
      <c r="K109" s="199">
        <v>500</v>
      </c>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v>0.75</v>
      </c>
      <c r="J110" s="163"/>
      <c r="K110" s="162"/>
      <c r="L110" s="163"/>
      <c r="M110" s="162"/>
      <c r="N110" s="163"/>
      <c r="O110" s="162"/>
      <c r="P110" s="163"/>
      <c r="Q110" s="164"/>
      <c r="R110" s="164"/>
      <c r="S110" s="165"/>
    </row>
    <row r="111" spans="1:19" s="1" customFormat="1" ht="20" customHeight="1" thickBot="1">
      <c r="A111" s="8"/>
      <c r="B111" s="189"/>
      <c r="C111" s="178"/>
      <c r="D111" s="67">
        <v>155</v>
      </c>
      <c r="E111" s="180"/>
      <c r="F111" s="182"/>
      <c r="G111" s="182"/>
      <c r="H111" s="184"/>
      <c r="I111" s="202">
        <v>20</v>
      </c>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v>0.75</v>
      </c>
      <c r="L112" s="188"/>
      <c r="M112" s="187"/>
      <c r="N112" s="188"/>
      <c r="O112" s="187"/>
      <c r="P112" s="188"/>
      <c r="Q112" s="196"/>
      <c r="R112" s="196"/>
      <c r="S112" s="197"/>
    </row>
    <row r="113" spans="1:19" s="1" customFormat="1" ht="20" customHeight="1" thickBot="1">
      <c r="A113" s="8"/>
      <c r="B113" s="176"/>
      <c r="C113" s="191"/>
      <c r="D113" s="67">
        <v>135</v>
      </c>
      <c r="E113" s="193"/>
      <c r="F113" s="195"/>
      <c r="G113" s="195"/>
      <c r="H113" s="186"/>
      <c r="I113" s="199"/>
      <c r="J113" s="200"/>
      <c r="K113" s="199">
        <v>500</v>
      </c>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v>81</v>
      </c>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Kalender!I27</f>
        <v>45774</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v>0.33333333333333331</v>
      </c>
      <c r="J119" s="207"/>
      <c r="K119" s="206"/>
      <c r="L119" s="207"/>
      <c r="M119" s="206"/>
      <c r="N119" s="207"/>
      <c r="O119" s="206"/>
      <c r="P119" s="207"/>
      <c r="Q119" s="208"/>
      <c r="R119" s="208"/>
      <c r="S119" s="209"/>
    </row>
    <row r="120" spans="1:19" s="1" customFormat="1" ht="20" customHeight="1" thickBot="1">
      <c r="A120" s="8"/>
      <c r="B120" s="189"/>
      <c r="C120" s="178"/>
      <c r="D120" s="67">
        <v>68</v>
      </c>
      <c r="E120" s="182"/>
      <c r="F120" s="182"/>
      <c r="G120" s="182"/>
      <c r="H120" s="184"/>
      <c r="I120" s="169">
        <v>10</v>
      </c>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v>0.33333333333333331</v>
      </c>
      <c r="L121" s="188"/>
      <c r="M121" s="187"/>
      <c r="N121" s="188"/>
      <c r="O121" s="187"/>
      <c r="P121" s="188"/>
      <c r="Q121" s="196"/>
      <c r="R121" s="196"/>
      <c r="S121" s="197"/>
    </row>
    <row r="122" spans="1:19" s="1" customFormat="1" ht="20" customHeight="1" thickBot="1">
      <c r="A122" s="8"/>
      <c r="B122" s="176"/>
      <c r="C122" s="191"/>
      <c r="D122" s="67">
        <v>65</v>
      </c>
      <c r="E122" s="193"/>
      <c r="F122" s="195"/>
      <c r="G122" s="193"/>
      <c r="H122" s="186"/>
      <c r="I122" s="169"/>
      <c r="J122" s="170"/>
      <c r="K122" s="169">
        <v>500</v>
      </c>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v>0.5</v>
      </c>
      <c r="J123" s="163"/>
      <c r="K123" s="162"/>
      <c r="L123" s="163"/>
      <c r="M123" s="162"/>
      <c r="N123" s="163"/>
      <c r="O123" s="162"/>
      <c r="P123" s="163"/>
      <c r="Q123" s="164"/>
      <c r="R123" s="164"/>
      <c r="S123" s="165"/>
    </row>
    <row r="124" spans="1:19" s="1" customFormat="1" ht="20" customHeight="1" thickBot="1">
      <c r="A124" s="8"/>
      <c r="B124" s="189"/>
      <c r="C124" s="178"/>
      <c r="D124" s="67">
        <v>99</v>
      </c>
      <c r="E124" s="182"/>
      <c r="F124" s="182"/>
      <c r="G124" s="182"/>
      <c r="H124" s="205"/>
      <c r="I124" s="202">
        <v>10</v>
      </c>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v>0.5</v>
      </c>
      <c r="L125" s="188"/>
      <c r="M125" s="187"/>
      <c r="N125" s="188"/>
      <c r="O125" s="187"/>
      <c r="P125" s="188"/>
      <c r="Q125" s="196"/>
      <c r="R125" s="196"/>
      <c r="S125" s="197"/>
    </row>
    <row r="126" spans="1:19" s="1" customFormat="1" ht="20" customHeight="1" thickBot="1">
      <c r="A126" s="8"/>
      <c r="B126" s="176"/>
      <c r="C126" s="191"/>
      <c r="D126" s="67">
        <v>101</v>
      </c>
      <c r="E126" s="193"/>
      <c r="F126" s="195"/>
      <c r="G126" s="195"/>
      <c r="H126" s="186"/>
      <c r="I126" s="199"/>
      <c r="J126" s="200"/>
      <c r="K126" s="199">
        <v>500</v>
      </c>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v>0.75</v>
      </c>
      <c r="J127" s="163"/>
      <c r="K127" s="162"/>
      <c r="L127" s="163"/>
      <c r="M127" s="162"/>
      <c r="N127" s="163"/>
      <c r="O127" s="162"/>
      <c r="P127" s="163"/>
      <c r="Q127" s="164"/>
      <c r="R127" s="164"/>
      <c r="S127" s="165"/>
    </row>
    <row r="128" spans="1:19" s="1" customFormat="1" ht="20" customHeight="1" thickBot="1">
      <c r="A128" s="8"/>
      <c r="B128" s="189"/>
      <c r="C128" s="178"/>
      <c r="D128" s="67">
        <v>130</v>
      </c>
      <c r="E128" s="180"/>
      <c r="F128" s="182"/>
      <c r="G128" s="182"/>
      <c r="H128" s="184"/>
      <c r="I128" s="202">
        <v>20</v>
      </c>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v>0.75</v>
      </c>
      <c r="L129" s="188"/>
      <c r="M129" s="187"/>
      <c r="N129" s="188"/>
      <c r="O129" s="187"/>
      <c r="P129" s="188"/>
      <c r="Q129" s="196"/>
      <c r="R129" s="196"/>
      <c r="S129" s="197"/>
    </row>
    <row r="130" spans="1:19" s="1" customFormat="1" ht="20" customHeight="1" thickBot="1">
      <c r="A130" s="8"/>
      <c r="B130" s="176"/>
      <c r="C130" s="191"/>
      <c r="D130" s="67">
        <v>150</v>
      </c>
      <c r="E130" s="193"/>
      <c r="F130" s="195"/>
      <c r="G130" s="195"/>
      <c r="H130" s="186"/>
      <c r="I130" s="199"/>
      <c r="J130" s="200"/>
      <c r="K130" s="199">
        <v>500</v>
      </c>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v>85</v>
      </c>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ht="20" hidden="1" customHeight="1">
      <c r="B138" s="7"/>
    </row>
    <row r="139" spans="1:19" s="1" customFormat="1" ht="5" hidden="1" customHeight="1">
      <c r="A139" s="160" t="s">
        <v>32</v>
      </c>
      <c r="B139" s="161"/>
      <c r="C139" s="161"/>
      <c r="D139" s="161"/>
      <c r="E139" s="161"/>
      <c r="F139" s="161"/>
      <c r="G139" s="161"/>
      <c r="H139" s="161"/>
      <c r="I139" s="161"/>
      <c r="J139" s="161"/>
      <c r="K139" s="161"/>
      <c r="L139" s="161"/>
      <c r="M139" s="161"/>
      <c r="N139" s="161"/>
      <c r="O139" s="161"/>
      <c r="P139" s="161"/>
      <c r="Q139" s="161"/>
      <c r="R139" s="161"/>
      <c r="S139" s="161"/>
    </row>
    <row r="140" spans="1:19" s="1" customFormat="1" ht="16"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s="1" customFormat="1" ht="5" hidden="1" customHeight="1">
      <c r="A141" s="160"/>
      <c r="B141" s="161"/>
      <c r="C141" s="161"/>
      <c r="D141" s="161"/>
      <c r="E141" s="161"/>
      <c r="F141" s="161"/>
      <c r="G141" s="161"/>
      <c r="H141" s="161"/>
      <c r="I141" s="161"/>
      <c r="J141" s="161"/>
      <c r="K141" s="161"/>
      <c r="L141" s="161"/>
      <c r="M141" s="161"/>
      <c r="N141" s="161"/>
      <c r="O141" s="161"/>
      <c r="P141" s="161"/>
      <c r="Q141" s="161"/>
      <c r="R141" s="161"/>
      <c r="S141" s="161"/>
    </row>
    <row r="142" spans="1:19" hidden="1">
      <c r="A142" s="47"/>
      <c r="B142" s="3" t="s">
        <v>33</v>
      </c>
      <c r="C142" s="3" t="s">
        <v>34</v>
      </c>
      <c r="D142" s="3" t="s">
        <v>18</v>
      </c>
      <c r="E142" s="3" t="s">
        <v>23</v>
      </c>
      <c r="F142" s="3" t="s">
        <v>24</v>
      </c>
      <c r="G142" s="3" t="s">
        <v>25</v>
      </c>
      <c r="H142" s="3" t="s">
        <v>35</v>
      </c>
      <c r="I142" s="3" t="s">
        <v>36</v>
      </c>
      <c r="J142" s="3" t="s">
        <v>37</v>
      </c>
      <c r="K142" s="3" t="s">
        <v>36</v>
      </c>
      <c r="L142" s="3" t="s">
        <v>37</v>
      </c>
      <c r="M142" s="3" t="s">
        <v>36</v>
      </c>
      <c r="N142" s="3" t="s">
        <v>37</v>
      </c>
      <c r="O142" s="3" t="s">
        <v>36</v>
      </c>
      <c r="P142" s="3" t="s">
        <v>37</v>
      </c>
      <c r="Q142" s="159" t="s">
        <v>38</v>
      </c>
      <c r="R142" s="159"/>
      <c r="S142" s="2"/>
    </row>
    <row r="143" spans="1:19" hidden="1">
      <c r="B143" s="157">
        <f>C15</f>
        <v>45768</v>
      </c>
      <c r="C143" s="4" t="s">
        <v>19</v>
      </c>
      <c r="D143" s="48">
        <f>D18</f>
        <v>80</v>
      </c>
      <c r="E143" s="48">
        <f>D22</f>
        <v>95</v>
      </c>
      <c r="F143" s="48">
        <f>D26</f>
        <v>150</v>
      </c>
      <c r="G143" s="48">
        <f>D30</f>
        <v>70</v>
      </c>
      <c r="H143" s="3">
        <v>60</v>
      </c>
      <c r="I143" s="3">
        <v>81</v>
      </c>
      <c r="J143" s="3">
        <v>120</v>
      </c>
      <c r="K143" s="3">
        <v>81</v>
      </c>
      <c r="L143" s="3">
        <v>120</v>
      </c>
      <c r="M143" s="3">
        <v>81</v>
      </c>
      <c r="N143" s="3">
        <v>120</v>
      </c>
      <c r="O143" s="3">
        <v>81</v>
      </c>
      <c r="P143" s="3">
        <v>120</v>
      </c>
      <c r="Q143" s="159">
        <v>160</v>
      </c>
      <c r="R143" s="159"/>
      <c r="S143" s="2"/>
    </row>
    <row r="144" spans="1:19" hidden="1">
      <c r="B144" s="158"/>
      <c r="C144" s="4" t="s">
        <v>22</v>
      </c>
      <c r="D144" s="48">
        <f>D20</f>
        <v>83</v>
      </c>
      <c r="E144" s="48">
        <f>D24</f>
        <v>93</v>
      </c>
      <c r="F144" s="48">
        <f>D28</f>
        <v>115</v>
      </c>
      <c r="G144" s="48"/>
      <c r="H144" s="3">
        <v>60</v>
      </c>
      <c r="I144" s="3">
        <v>81</v>
      </c>
      <c r="J144" s="3">
        <v>120</v>
      </c>
      <c r="K144" s="3">
        <v>81</v>
      </c>
      <c r="L144" s="3">
        <v>120</v>
      </c>
      <c r="M144" s="3">
        <v>81</v>
      </c>
      <c r="N144" s="3">
        <v>120</v>
      </c>
      <c r="O144" s="3">
        <v>81</v>
      </c>
      <c r="P144" s="3">
        <v>120</v>
      </c>
      <c r="Q144" s="159">
        <v>160</v>
      </c>
      <c r="R144" s="159"/>
      <c r="S144" s="2"/>
    </row>
    <row r="145" spans="2:19" hidden="1">
      <c r="B145" s="157">
        <f>C32</f>
        <v>45769</v>
      </c>
      <c r="C145" s="4" t="s">
        <v>19</v>
      </c>
      <c r="D145" s="48">
        <f>D35</f>
        <v>79</v>
      </c>
      <c r="E145" s="48">
        <f>D39</f>
        <v>97</v>
      </c>
      <c r="F145" s="48">
        <f>D43</f>
        <v>145</v>
      </c>
      <c r="G145" s="48">
        <f>D47</f>
        <v>75</v>
      </c>
      <c r="H145" s="3">
        <v>60</v>
      </c>
      <c r="I145" s="3">
        <v>81</v>
      </c>
      <c r="J145" s="3">
        <v>120</v>
      </c>
      <c r="K145" s="3">
        <v>81</v>
      </c>
      <c r="L145" s="3">
        <v>120</v>
      </c>
      <c r="M145" s="3">
        <v>81</v>
      </c>
      <c r="N145" s="3">
        <v>120</v>
      </c>
      <c r="O145" s="3">
        <v>81</v>
      </c>
      <c r="P145" s="3">
        <v>120</v>
      </c>
      <c r="Q145" s="159">
        <v>160</v>
      </c>
      <c r="R145" s="159"/>
      <c r="S145" s="2"/>
    </row>
    <row r="146" spans="2:19" hidden="1">
      <c r="B146" s="158"/>
      <c r="C146" s="4" t="s">
        <v>22</v>
      </c>
      <c r="D146" s="48">
        <f>D37</f>
        <v>85</v>
      </c>
      <c r="E146" s="48">
        <f>D41</f>
        <v>100</v>
      </c>
      <c r="F146" s="48">
        <f>D45</f>
        <v>130</v>
      </c>
      <c r="G146" s="48"/>
      <c r="H146" s="3">
        <v>60</v>
      </c>
      <c r="I146" s="3">
        <v>81</v>
      </c>
      <c r="J146" s="3">
        <v>120</v>
      </c>
      <c r="K146" s="3">
        <v>81</v>
      </c>
      <c r="L146" s="3">
        <v>120</v>
      </c>
      <c r="M146" s="3">
        <v>81</v>
      </c>
      <c r="N146" s="3">
        <v>120</v>
      </c>
      <c r="O146" s="3">
        <v>81</v>
      </c>
      <c r="P146" s="3">
        <v>120</v>
      </c>
      <c r="Q146" s="159">
        <v>160</v>
      </c>
      <c r="R146" s="159"/>
      <c r="S146" s="2"/>
    </row>
    <row r="147" spans="2:19" hidden="1">
      <c r="B147" s="157">
        <f>C49</f>
        <v>45770</v>
      </c>
      <c r="C147" s="4" t="s">
        <v>19</v>
      </c>
      <c r="D147" s="48">
        <f>D52</f>
        <v>52</v>
      </c>
      <c r="E147" s="48">
        <f>D56</f>
        <v>102</v>
      </c>
      <c r="F147" s="48">
        <f>D60</f>
        <v>110</v>
      </c>
      <c r="G147" s="48">
        <f>D64</f>
        <v>80</v>
      </c>
      <c r="H147" s="3">
        <v>60</v>
      </c>
      <c r="I147" s="3">
        <v>81</v>
      </c>
      <c r="J147" s="3">
        <v>120</v>
      </c>
      <c r="K147" s="3">
        <v>81</v>
      </c>
      <c r="L147" s="3">
        <v>120</v>
      </c>
      <c r="M147" s="3">
        <v>81</v>
      </c>
      <c r="N147" s="3">
        <v>120</v>
      </c>
      <c r="O147" s="3">
        <v>81</v>
      </c>
      <c r="P147" s="3">
        <v>120</v>
      </c>
      <c r="Q147" s="159">
        <v>160</v>
      </c>
      <c r="R147" s="159"/>
      <c r="S147" s="2"/>
    </row>
    <row r="148" spans="2:19" hidden="1">
      <c r="B148" s="158"/>
      <c r="C148" s="4" t="s">
        <v>22</v>
      </c>
      <c r="D148" s="48">
        <f>D54</f>
        <v>70</v>
      </c>
      <c r="E148" s="48">
        <f>D58</f>
        <v>95</v>
      </c>
      <c r="F148" s="48">
        <f>D62</f>
        <v>120</v>
      </c>
      <c r="G148" s="48"/>
      <c r="H148" s="3">
        <v>60</v>
      </c>
      <c r="I148" s="3">
        <v>81</v>
      </c>
      <c r="J148" s="3">
        <v>120</v>
      </c>
      <c r="K148" s="3">
        <v>81</v>
      </c>
      <c r="L148" s="3">
        <v>120</v>
      </c>
      <c r="M148" s="3">
        <v>81</v>
      </c>
      <c r="N148" s="3">
        <v>120</v>
      </c>
      <c r="O148" s="3">
        <v>81</v>
      </c>
      <c r="P148" s="3">
        <v>120</v>
      </c>
      <c r="Q148" s="159">
        <v>160</v>
      </c>
      <c r="R148" s="159"/>
      <c r="S148" s="2"/>
    </row>
    <row r="149" spans="2:19" hidden="1">
      <c r="B149" s="157">
        <f>C66</f>
        <v>45771</v>
      </c>
      <c r="C149" s="4" t="s">
        <v>19</v>
      </c>
      <c r="D149" s="48">
        <f>D69</f>
        <v>85</v>
      </c>
      <c r="E149" s="48">
        <f>D73</f>
        <v>100</v>
      </c>
      <c r="F149" s="48">
        <f>D77</f>
        <v>124</v>
      </c>
      <c r="G149" s="48">
        <f>D81</f>
        <v>75</v>
      </c>
      <c r="H149" s="3">
        <v>60</v>
      </c>
      <c r="I149" s="3">
        <v>81</v>
      </c>
      <c r="J149" s="3">
        <v>120</v>
      </c>
      <c r="K149" s="3">
        <v>81</v>
      </c>
      <c r="L149" s="3">
        <v>120</v>
      </c>
      <c r="M149" s="3">
        <v>81</v>
      </c>
      <c r="N149" s="3">
        <v>120</v>
      </c>
      <c r="O149" s="3">
        <v>81</v>
      </c>
      <c r="P149" s="3">
        <v>120</v>
      </c>
      <c r="Q149" s="159">
        <v>160</v>
      </c>
      <c r="R149" s="159"/>
      <c r="S149" s="2"/>
    </row>
    <row r="150" spans="2:19" hidden="1">
      <c r="B150" s="158"/>
      <c r="C150" s="4" t="s">
        <v>22</v>
      </c>
      <c r="D150" s="48">
        <f>D71</f>
        <v>90</v>
      </c>
      <c r="E150" s="48">
        <f>D75</f>
        <v>110</v>
      </c>
      <c r="F150" s="48">
        <f>D79</f>
        <v>122</v>
      </c>
      <c r="G150" s="48"/>
      <c r="H150" s="3">
        <v>60</v>
      </c>
      <c r="I150" s="3">
        <v>81</v>
      </c>
      <c r="J150" s="3">
        <v>120</v>
      </c>
      <c r="K150" s="3">
        <v>81</v>
      </c>
      <c r="L150" s="3">
        <v>120</v>
      </c>
      <c r="M150" s="3">
        <v>81</v>
      </c>
      <c r="N150" s="3">
        <v>120</v>
      </c>
      <c r="O150" s="3">
        <v>81</v>
      </c>
      <c r="P150" s="3">
        <v>120</v>
      </c>
      <c r="Q150" s="159">
        <v>160</v>
      </c>
      <c r="R150" s="159"/>
      <c r="S150" s="2"/>
    </row>
    <row r="151" spans="2:19" hidden="1">
      <c r="B151" s="157">
        <f>C83</f>
        <v>45772</v>
      </c>
      <c r="C151" s="4" t="s">
        <v>19</v>
      </c>
      <c r="D151" s="48">
        <f>D86</f>
        <v>50</v>
      </c>
      <c r="E151" s="48">
        <f>D90</f>
        <v>95</v>
      </c>
      <c r="F151" s="48">
        <f>D94</f>
        <v>115</v>
      </c>
      <c r="G151" s="48">
        <f>D98</f>
        <v>70</v>
      </c>
      <c r="H151" s="3">
        <v>60</v>
      </c>
      <c r="I151" s="3">
        <v>81</v>
      </c>
      <c r="J151" s="3">
        <v>120</v>
      </c>
      <c r="K151" s="3">
        <v>81</v>
      </c>
      <c r="L151" s="3">
        <v>120</v>
      </c>
      <c r="M151" s="3">
        <v>81</v>
      </c>
      <c r="N151" s="3">
        <v>120</v>
      </c>
      <c r="O151" s="3">
        <v>81</v>
      </c>
      <c r="P151" s="3">
        <v>120</v>
      </c>
      <c r="Q151" s="159">
        <v>160</v>
      </c>
      <c r="R151" s="159"/>
      <c r="S151" s="2"/>
    </row>
    <row r="152" spans="2:19" hidden="1">
      <c r="B152" s="158"/>
      <c r="C152" s="4" t="s">
        <v>22</v>
      </c>
      <c r="D152" s="48">
        <f>D88</f>
        <v>62</v>
      </c>
      <c r="E152" s="48">
        <f>D92</f>
        <v>97</v>
      </c>
      <c r="F152" s="48">
        <f>D96</f>
        <v>119</v>
      </c>
      <c r="G152" s="48"/>
      <c r="H152" s="3">
        <v>60</v>
      </c>
      <c r="I152" s="3">
        <v>81</v>
      </c>
      <c r="J152" s="3">
        <v>120</v>
      </c>
      <c r="K152" s="3">
        <v>81</v>
      </c>
      <c r="L152" s="3">
        <v>120</v>
      </c>
      <c r="M152" s="3">
        <v>81</v>
      </c>
      <c r="N152" s="3">
        <v>120</v>
      </c>
      <c r="O152" s="3">
        <v>81</v>
      </c>
      <c r="P152" s="3">
        <v>120</v>
      </c>
      <c r="Q152" s="159">
        <v>160</v>
      </c>
      <c r="R152" s="159"/>
      <c r="S152" s="2"/>
    </row>
    <row r="153" spans="2:19" hidden="1">
      <c r="B153" s="157">
        <f>C100</f>
        <v>45773</v>
      </c>
      <c r="C153" s="4" t="s">
        <v>19</v>
      </c>
      <c r="D153" s="48">
        <f>D103</f>
        <v>72</v>
      </c>
      <c r="E153" s="48">
        <f>D107</f>
        <v>90</v>
      </c>
      <c r="F153" s="48">
        <f>D111</f>
        <v>155</v>
      </c>
      <c r="G153" s="48">
        <f>D115</f>
        <v>81</v>
      </c>
      <c r="H153" s="3">
        <v>60</v>
      </c>
      <c r="I153" s="3">
        <v>81</v>
      </c>
      <c r="J153" s="3">
        <v>120</v>
      </c>
      <c r="K153" s="3">
        <v>81</v>
      </c>
      <c r="L153" s="3">
        <v>120</v>
      </c>
      <c r="M153" s="3">
        <v>81</v>
      </c>
      <c r="N153" s="3">
        <v>120</v>
      </c>
      <c r="O153" s="3">
        <v>81</v>
      </c>
      <c r="P153" s="3">
        <v>120</v>
      </c>
      <c r="Q153" s="159">
        <v>160</v>
      </c>
      <c r="R153" s="159"/>
      <c r="S153" s="2"/>
    </row>
    <row r="154" spans="2:19" hidden="1">
      <c r="B154" s="158"/>
      <c r="C154" s="4" t="s">
        <v>22</v>
      </c>
      <c r="D154" s="48">
        <f>D105</f>
        <v>74</v>
      </c>
      <c r="E154" s="48">
        <f>D109</f>
        <v>100</v>
      </c>
      <c r="F154" s="48">
        <f>D113</f>
        <v>135</v>
      </c>
      <c r="G154" s="48"/>
      <c r="H154" s="3">
        <v>60</v>
      </c>
      <c r="I154" s="3">
        <v>81</v>
      </c>
      <c r="J154" s="3">
        <v>120</v>
      </c>
      <c r="K154" s="3">
        <v>81</v>
      </c>
      <c r="L154" s="3">
        <v>120</v>
      </c>
      <c r="M154" s="3">
        <v>81</v>
      </c>
      <c r="N154" s="3">
        <v>120</v>
      </c>
      <c r="O154" s="3">
        <v>81</v>
      </c>
      <c r="P154" s="3">
        <v>120</v>
      </c>
      <c r="Q154" s="159">
        <v>160</v>
      </c>
      <c r="R154" s="159"/>
      <c r="S154" s="2"/>
    </row>
    <row r="155" spans="2:19" hidden="1">
      <c r="B155" s="157">
        <f>C117</f>
        <v>45774</v>
      </c>
      <c r="C155" s="4" t="s">
        <v>19</v>
      </c>
      <c r="D155" s="48">
        <f>D120</f>
        <v>68</v>
      </c>
      <c r="E155" s="48">
        <f>D124</f>
        <v>99</v>
      </c>
      <c r="F155" s="48">
        <f>D128</f>
        <v>130</v>
      </c>
      <c r="G155" s="48">
        <f>D132</f>
        <v>85</v>
      </c>
      <c r="H155" s="3">
        <v>60</v>
      </c>
      <c r="I155" s="3">
        <v>81</v>
      </c>
      <c r="J155" s="3">
        <v>120</v>
      </c>
      <c r="K155" s="3">
        <v>81</v>
      </c>
      <c r="L155" s="3">
        <v>120</v>
      </c>
      <c r="M155" s="3">
        <v>81</v>
      </c>
      <c r="N155" s="3">
        <v>120</v>
      </c>
      <c r="O155" s="3">
        <v>81</v>
      </c>
      <c r="P155" s="3">
        <v>120</v>
      </c>
      <c r="Q155" s="159">
        <v>160</v>
      </c>
      <c r="R155" s="159"/>
      <c r="S155" s="2"/>
    </row>
    <row r="156" spans="2:19" hidden="1">
      <c r="B156" s="158"/>
      <c r="C156" s="4" t="s">
        <v>22</v>
      </c>
      <c r="D156" s="48">
        <f>D122</f>
        <v>65</v>
      </c>
      <c r="E156" s="48">
        <f>D126</f>
        <v>101</v>
      </c>
      <c r="F156" s="48">
        <f>D130</f>
        <v>150</v>
      </c>
      <c r="G156" s="48"/>
      <c r="H156" s="3">
        <v>60</v>
      </c>
      <c r="I156" s="3">
        <v>81</v>
      </c>
      <c r="J156" s="3">
        <v>120</v>
      </c>
      <c r="K156" s="3">
        <v>81</v>
      </c>
      <c r="L156" s="3">
        <v>120</v>
      </c>
      <c r="M156" s="3">
        <v>81</v>
      </c>
      <c r="N156" s="3">
        <v>120</v>
      </c>
      <c r="O156" s="3">
        <v>81</v>
      </c>
      <c r="P156" s="3">
        <v>120</v>
      </c>
      <c r="Q156" s="159">
        <v>160</v>
      </c>
      <c r="R156" s="159"/>
      <c r="S156" s="2"/>
    </row>
  </sheetData>
  <sheetProtection algorithmName="SHA-512" hashValue="EaF1JyMA8gTDgbC4+AoH4AlsC2f3uRM80YeZ7Cr6/LVhDKvF907JwWpIojIUEmHH9kft+OUO+9fF/brobdSH3g==" saltValue="FvUfAK7EHosHdc56lj1Pi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7:B148"/>
    <mergeCell ref="Q147:R147"/>
    <mergeCell ref="Q148:R148"/>
    <mergeCell ref="E134:F134"/>
    <mergeCell ref="E135:F135"/>
    <mergeCell ref="B131:B132"/>
    <mergeCell ref="C131:C132"/>
    <mergeCell ref="E131:E132"/>
    <mergeCell ref="F131:F132"/>
    <mergeCell ref="G131:G132"/>
    <mergeCell ref="H131:H132"/>
    <mergeCell ref="I131:J131"/>
    <mergeCell ref="K131:L131"/>
    <mergeCell ref="B149:B150"/>
    <mergeCell ref="Q149:R149"/>
    <mergeCell ref="Q150:R150"/>
    <mergeCell ref="A139:S141"/>
    <mergeCell ref="Q142:R142"/>
    <mergeCell ref="B143:B144"/>
    <mergeCell ref="Q143:R143"/>
    <mergeCell ref="Q144:R144"/>
    <mergeCell ref="B145:B146"/>
    <mergeCell ref="Q145:R145"/>
    <mergeCell ref="Q146:R146"/>
    <mergeCell ref="B155:B156"/>
    <mergeCell ref="Q155:R155"/>
    <mergeCell ref="Q156:R156"/>
    <mergeCell ref="B151:B152"/>
    <mergeCell ref="Q151:R151"/>
    <mergeCell ref="Q152:R152"/>
    <mergeCell ref="B153:B154"/>
    <mergeCell ref="Q153:R153"/>
    <mergeCell ref="Q154:R154"/>
  </mergeCells>
  <conditionalFormatting sqref="C31 A31:B33 C33">
    <cfRule type="expression" dxfId="1763" priority="84">
      <formula>$C$32=TODAY()</formula>
    </cfRule>
  </conditionalFormatting>
  <conditionalFormatting sqref="C14:D14 A14:B16 C16:D16">
    <cfRule type="expression" dxfId="1762" priority="83">
      <formula>$C$15=TODAY()</formula>
    </cfRule>
  </conditionalFormatting>
  <conditionalFormatting sqref="C48:D48 A48:B50 C50:D50">
    <cfRule type="expression" dxfId="1761" priority="82">
      <formula>$C$49=TODAY()</formula>
    </cfRule>
  </conditionalFormatting>
  <conditionalFormatting sqref="C65:D65 A65:B67 C67:D67">
    <cfRule type="expression" dxfId="1760" priority="81">
      <formula>$C$66=TODAY()</formula>
    </cfRule>
  </conditionalFormatting>
  <conditionalFormatting sqref="C82:D82 A82:B84 C84:D84">
    <cfRule type="expression" dxfId="1759" priority="80">
      <formula>$C$83=TODAY()</formula>
    </cfRule>
  </conditionalFormatting>
  <conditionalFormatting sqref="C99:D99 A99:B101 C101:D101">
    <cfRule type="expression" dxfId="1758" priority="79">
      <formula>$C$100=TODAY()</formula>
    </cfRule>
  </conditionalFormatting>
  <conditionalFormatting sqref="C116:D116 A116:B118 C118:D118">
    <cfRule type="expression" dxfId="1757" priority="78">
      <formula>$C$117=TODAY()</formula>
    </cfRule>
  </conditionalFormatting>
  <conditionalFormatting sqref="D18 D20 D22 D24 D26 D28 D30">
    <cfRule type="cellIs" dxfId="1756" priority="112" operator="greaterThan">
      <formula>140</formula>
    </cfRule>
    <cfRule type="cellIs" dxfId="1755" priority="110" operator="lessThan">
      <formula>60</formula>
    </cfRule>
    <cfRule type="cellIs" dxfId="1754" priority="111" operator="between">
      <formula>60</formula>
      <formula>140</formula>
    </cfRule>
  </conditionalFormatting>
  <conditionalFormatting sqref="D35 D37 D39 D41 D43 D45 D47">
    <cfRule type="cellIs" dxfId="1753" priority="85" operator="lessThan">
      <formula>60</formula>
    </cfRule>
    <cfRule type="cellIs" dxfId="1752" priority="86" operator="between">
      <formula>60</formula>
      <formula>140</formula>
    </cfRule>
    <cfRule type="cellIs" dxfId="1751" priority="87" operator="greaterThan">
      <formula>140</formula>
    </cfRule>
  </conditionalFormatting>
  <conditionalFormatting sqref="D52 D54 D56 D58 D60 D62 D64">
    <cfRule type="cellIs" dxfId="1750" priority="92" operator="greaterThan">
      <formula>140</formula>
    </cfRule>
    <cfRule type="cellIs" dxfId="1749" priority="97" operator="between">
      <formula>60</formula>
      <formula>140</formula>
    </cfRule>
    <cfRule type="cellIs" dxfId="1748" priority="102" operator="lessThan">
      <formula>60</formula>
    </cfRule>
  </conditionalFormatting>
  <conditionalFormatting sqref="D69 D71 D73 D75 D77 D79 D81">
    <cfRule type="cellIs" dxfId="1747" priority="101" operator="lessThan">
      <formula>60</formula>
    </cfRule>
    <cfRule type="cellIs" dxfId="1746" priority="91" operator="greaterThan">
      <formula>160</formula>
    </cfRule>
    <cfRule type="cellIs" dxfId="1745" priority="96" operator="between">
      <formula>60</formula>
      <formula>140</formula>
    </cfRule>
  </conditionalFormatting>
  <conditionalFormatting sqref="D86 D88 D90 D92 D94 D96 D98">
    <cfRule type="cellIs" dxfId="1744" priority="90" operator="greaterThan">
      <formula>140</formula>
    </cfRule>
    <cfRule type="cellIs" dxfId="1743" priority="100" operator="lessThan">
      <formula>60</formula>
    </cfRule>
    <cfRule type="cellIs" dxfId="1742" priority="95" operator="between">
      <formula>60</formula>
      <formula>140</formula>
    </cfRule>
  </conditionalFormatting>
  <conditionalFormatting sqref="D103 D105 D107 D109 D111 D113 D115">
    <cfRule type="cellIs" dxfId="1741" priority="89" operator="greaterThan">
      <formula>140</formula>
    </cfRule>
    <cfRule type="cellIs" dxfId="1740" priority="99" operator="lessThan">
      <formula>60</formula>
    </cfRule>
    <cfRule type="cellIs" dxfId="1739" priority="94" operator="between">
      <formula>60</formula>
      <formula>140</formula>
    </cfRule>
  </conditionalFormatting>
  <conditionalFormatting sqref="D120 D122 D124 D126 D128 D130 D132">
    <cfRule type="cellIs" dxfId="1738" priority="88" operator="greaterThan">
      <formula>140</formula>
    </cfRule>
    <cfRule type="cellIs" dxfId="1737" priority="98" operator="lessThan">
      <formula>60</formula>
    </cfRule>
    <cfRule type="cellIs" dxfId="1736" priority="93" operator="between">
      <formula>60</formula>
      <formula>140</formula>
    </cfRule>
  </conditionalFormatting>
  <conditionalFormatting sqref="E14:S16">
    <cfRule type="expression" dxfId="1735" priority="19">
      <formula>$C$15=TODAY()</formula>
    </cfRule>
  </conditionalFormatting>
  <conditionalFormatting sqref="E31:S33">
    <cfRule type="expression" dxfId="1734" priority="20">
      <formula>$C$32=TODAY()</formula>
    </cfRule>
  </conditionalFormatting>
  <conditionalFormatting sqref="E48:S50">
    <cfRule type="expression" dxfId="1733" priority="18">
      <formula>$C$49=TODAY()</formula>
    </cfRule>
  </conditionalFormatting>
  <conditionalFormatting sqref="E65:S67">
    <cfRule type="expression" dxfId="1732" priority="17">
      <formula>$C$66=TODAY()</formula>
    </cfRule>
  </conditionalFormatting>
  <conditionalFormatting sqref="E82:S84">
    <cfRule type="expression" dxfId="1731" priority="16">
      <formula>$C$83=TODAY()</formula>
    </cfRule>
  </conditionalFormatting>
  <conditionalFormatting sqref="E99:S101">
    <cfRule type="expression" dxfId="1730" priority="15">
      <formula>$C$100=TODAY()</formula>
    </cfRule>
  </conditionalFormatting>
  <conditionalFormatting sqref="E116:S118">
    <cfRule type="expression" dxfId="1729" priority="14">
      <formula>$C$117=TODAY()</formula>
    </cfRule>
  </conditionalFormatting>
  <conditionalFormatting sqref="I18:P18 I20:P20 I22:P22 I24:P24 I26:P26 I28:P28 I30:P30">
    <cfRule type="cellIs" dxfId="1728" priority="27" operator="notEqual">
      <formula>""</formula>
    </cfRule>
  </conditionalFormatting>
  <conditionalFormatting sqref="I35:P35 I37:P37 I39:P39 I41:P41 I43:P43 I45:P45 I47:P47">
    <cfRule type="cellIs" dxfId="1726" priority="26" operator="notEqual">
      <formula>""</formula>
    </cfRule>
  </conditionalFormatting>
  <conditionalFormatting sqref="I52:P52 I54:P54 I56:P56 I58:P58 I60:P60 I62:P62 I64:P64">
    <cfRule type="cellIs" dxfId="1724" priority="25" operator="notEqual">
      <formula>""</formula>
    </cfRule>
  </conditionalFormatting>
  <conditionalFormatting sqref="I69:P69 I71:P71 I73:P73 I75:P75 I77:P77 I79:P79 I81:P81">
    <cfRule type="cellIs" dxfId="1721" priority="24" operator="notEqual">
      <formula>""</formula>
    </cfRule>
  </conditionalFormatting>
  <conditionalFormatting sqref="I86:P86 I88:P88 I90:P90 I92:P92 I94:P94 I96:P96 I98:P98">
    <cfRule type="cellIs" dxfId="1720" priority="23" operator="notEqual">
      <formula>""</formula>
    </cfRule>
  </conditionalFormatting>
  <conditionalFormatting sqref="I103:P103 I105:P105 I107:P107 I109:P109 I111:P111 I113:P113 I115:P115">
    <cfRule type="cellIs" dxfId="1718" priority="22" operator="notEqual">
      <formula>""</formula>
    </cfRule>
  </conditionalFormatting>
  <conditionalFormatting sqref="I120:P120 I122:P122 I124:P124 I126:P126 I128:P128 I130:P130 I132:P132">
    <cfRule type="cellIs" dxfId="1715" priority="21"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E6E8C84-6E4D-7F48-B4DB-A64977642841}">
      <formula1>0</formula1>
      <formula2>0.999305555555556</formula2>
    </dataValidation>
  </dataValidations>
  <hyperlinks>
    <hyperlink ref="A1:B1" location="Kalender!B27" display="  ◀   zurück zum Menü" xr:uid="{2C10C231-30EA-2947-8FAA-6230ED78F683}"/>
    <hyperlink ref="I6:J6" location="'Persönliche Daten'!A1" display="'Persönliche Daten'!A1" xr:uid="{C56FC9AC-B18F-5A47-BB87-12DD4BCFB56A}"/>
    <hyperlink ref="I7:J7" location="Table1!A1" display="Table1!A1" xr:uid="{8E70C643-C6F0-2B46-8BDC-13CF3A37E9F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13" operator="containsText" id="{0B30A567-7B5F-224F-8174-72AAEC2FDCC1}">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12" operator="containsText" id="{4EC27A07-F36C-3C49-ADEC-33CA73A0FE9A}">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11" operator="containsText" id="{42640E05-75DE-9545-9847-5C039B11EB16}">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10" operator="containsText" id="{618522B8-3FF1-C343-AE71-96C551D230FB}">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9" operator="containsText" id="{04C981C5-5B03-EB4A-951A-5657D1780CC1}">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8" operator="containsText" id="{1BE62CDB-038D-B540-A79E-DFE4D837746E}">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7" operator="containsText" id="{7D265DF7-4588-D242-B654-F4F601D95265}">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3DB0CB4-4CE5-D447-AC4D-0B6673FA37B9}">
          <x14:formula1>
            <xm:f>Einstellungen!$H$7:$H$19</xm:f>
          </x14:formula1>
          <xm:sqref>H17:H30 H34:H47 H51:H64 H68:H81 H85:H98 H102:H115 H119:H132</xm:sqref>
        </x14:dataValidation>
        <x14:dataValidation type="list" allowBlank="1" showInputMessage="1" showErrorMessage="1" xr:uid="{B70DE20F-F7DB-1E41-9D59-A71675FCD7DC}">
          <x14:formula1>
            <xm:f>Einstellungen!$F$7:$F$19</xm:f>
          </x14:formula1>
          <xm:sqref>G17:G30 G34:G47 G51:G64 G68:G81 G85:G98 G102:G115 G119:G132</xm:sqref>
        </x14:dataValidation>
        <x14:dataValidation type="list" allowBlank="1" showInputMessage="1" showErrorMessage="1" xr:uid="{A1D0A81C-6213-0249-B5B1-C2F2D7208C9F}">
          <x14:formula1>
            <xm:f>Einstellungen!$D$7:$D$19</xm:f>
          </x14:formula1>
          <xm:sqref>F17:F30 F34:F47 F51:F64 F68:F81 F85:F98 F102:F115 F119:F132</xm:sqref>
        </x14:dataValidation>
        <x14:dataValidation type="list" allowBlank="1" showInputMessage="1" showErrorMessage="1" xr:uid="{99C4C2FB-47F7-3D43-8998-C81C504BC613}">
          <x14:formula1>
            <xm:f>Einstellungen!$B$7:$B$19</xm:f>
          </x14:formula1>
          <xm:sqref>E17:E30 E34:E47 E51:E64 E68:E81 E85:E98 E102:E115 E119:E132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703E-A53A-F041-BA6B-75187CFA436F}">
  <sheetPr codeName="Tabelle2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Kalender!K28</f>
        <v>28. April 2025 bis 4. Mai 2025</v>
      </c>
      <c r="S2" s="53"/>
    </row>
    <row r="3" spans="1:19" ht="30" customHeight="1">
      <c r="A3" s="254"/>
      <c r="B3" s="111"/>
      <c r="C3" s="111"/>
      <c r="D3" s="111"/>
      <c r="E3" s="111"/>
      <c r="F3" s="111"/>
      <c r="G3" s="111"/>
      <c r="H3" s="111"/>
      <c r="I3" s="111"/>
      <c r="J3" s="111"/>
      <c r="K3" s="111"/>
      <c r="L3" s="111"/>
      <c r="M3" s="111"/>
      <c r="N3" s="111"/>
      <c r="O3" s="111"/>
      <c r="P3" s="111"/>
      <c r="Q3" s="44"/>
      <c r="R3" s="107" t="str">
        <f>Kalender!J28</f>
        <v>Woche 18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Kalender!C28</f>
        <v>45775</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Kalender!D28</f>
        <v>45776</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Kalender!E28</f>
        <v>45777</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Kalender!F28</f>
        <v>45778</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Kalender!G28</f>
        <v>45779</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Kalender!H28</f>
        <v>45780</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Kalender!I28</f>
        <v>45781</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45775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45776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45777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45778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45779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45780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45781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ElnSflBunBmMesacfXgukb3PkBVBXzaIhjSW432IkhHS5AVRTn2pDhk/AtCuYQno2hifoinuNCOW0vBVEttV0A==" saltValue="8Q6alTVahw6xoGlgaJl/Y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714" priority="78">
      <formula>$C$32=TODAY()</formula>
    </cfRule>
  </conditionalFormatting>
  <conditionalFormatting sqref="C14:D14 A14:B16 C16:D16">
    <cfRule type="expression" dxfId="1713" priority="77">
      <formula>$C$15=TODAY()</formula>
    </cfRule>
  </conditionalFormatting>
  <conditionalFormatting sqref="C48:D48 A48:B50 C50:D50">
    <cfRule type="expression" dxfId="1712" priority="76">
      <formula>$C$49=TODAY()</formula>
    </cfRule>
  </conditionalFormatting>
  <conditionalFormatting sqref="C65:D65 A65:B67 C67:D67">
    <cfRule type="expression" dxfId="1711" priority="75">
      <formula>$C$66=TODAY()</formula>
    </cfRule>
  </conditionalFormatting>
  <conditionalFormatting sqref="C82:D82 A82:B84 C84:D84">
    <cfRule type="expression" dxfId="1710" priority="74">
      <formula>$C$83=TODAY()</formula>
    </cfRule>
  </conditionalFormatting>
  <conditionalFormatting sqref="C99:D99 A99:B101 C101:D101">
    <cfRule type="expression" dxfId="1709" priority="73">
      <formula>$C$100=TODAY()</formula>
    </cfRule>
  </conditionalFormatting>
  <conditionalFormatting sqref="C116:D116 A116:B118 C118:D118">
    <cfRule type="expression" dxfId="1708" priority="72">
      <formula>$C$117=TODAY()</formula>
    </cfRule>
  </conditionalFormatting>
  <conditionalFormatting sqref="D18 D20 D22 D24 D26 D28 D30">
    <cfRule type="cellIs" dxfId="1707" priority="106" operator="greaterThan">
      <formula>140</formula>
    </cfRule>
    <cfRule type="cellIs" dxfId="1706" priority="104" operator="lessThan">
      <formula>60</formula>
    </cfRule>
    <cfRule type="cellIs" dxfId="1705" priority="105" operator="between">
      <formula>60</formula>
      <formula>140</formula>
    </cfRule>
  </conditionalFormatting>
  <conditionalFormatting sqref="D35 D37 D39 D41 D43 D45 D47">
    <cfRule type="cellIs" dxfId="1704" priority="79" operator="lessThan">
      <formula>60</formula>
    </cfRule>
    <cfRule type="cellIs" dxfId="1703" priority="80" operator="between">
      <formula>60</formula>
      <formula>140</formula>
    </cfRule>
    <cfRule type="cellIs" dxfId="1702" priority="81" operator="greaterThan">
      <formula>140</formula>
    </cfRule>
  </conditionalFormatting>
  <conditionalFormatting sqref="D52 D54 D56 D58 D60 D62 D64">
    <cfRule type="cellIs" dxfId="1701" priority="86" operator="greaterThan">
      <formula>140</formula>
    </cfRule>
    <cfRule type="cellIs" dxfId="1700" priority="91" operator="between">
      <formula>60</formula>
      <formula>140</formula>
    </cfRule>
    <cfRule type="cellIs" dxfId="1699" priority="96" operator="lessThan">
      <formula>60</formula>
    </cfRule>
  </conditionalFormatting>
  <conditionalFormatting sqref="D69 D71 D73 D75 D77 D79 D81">
    <cfRule type="cellIs" dxfId="1698" priority="95" operator="lessThan">
      <formula>60</formula>
    </cfRule>
    <cfRule type="cellIs" dxfId="1697" priority="85" operator="greaterThan">
      <formula>160</formula>
    </cfRule>
    <cfRule type="cellIs" dxfId="1696" priority="90" operator="between">
      <formula>60</formula>
      <formula>140</formula>
    </cfRule>
  </conditionalFormatting>
  <conditionalFormatting sqref="D86 D88 D90 D92 D94 D96 D98">
    <cfRule type="cellIs" dxfId="1695" priority="84" operator="greaterThan">
      <formula>140</formula>
    </cfRule>
    <cfRule type="cellIs" dxfId="1694" priority="94" operator="lessThan">
      <formula>60</formula>
    </cfRule>
    <cfRule type="cellIs" dxfId="1693" priority="89" operator="between">
      <formula>40</formula>
      <formula>140</formula>
    </cfRule>
  </conditionalFormatting>
  <conditionalFormatting sqref="D103 D105 D107 D109 D111 D113 D115">
    <cfRule type="cellIs" dxfId="1692" priority="83" operator="greaterThan">
      <formula>140</formula>
    </cfRule>
    <cfRule type="cellIs" dxfId="1691" priority="93" operator="lessThan">
      <formula>60</formula>
    </cfRule>
    <cfRule type="cellIs" dxfId="1690" priority="88" operator="between">
      <formula>60</formula>
      <formula>140</formula>
    </cfRule>
  </conditionalFormatting>
  <conditionalFormatting sqref="D120 D122 D124 D126 D128 D130 D132">
    <cfRule type="cellIs" dxfId="1689" priority="82" operator="greaterThan">
      <formula>140</formula>
    </cfRule>
    <cfRule type="cellIs" dxfId="1688" priority="92" operator="lessThan">
      <formula>60</formula>
    </cfRule>
    <cfRule type="cellIs" dxfId="1687" priority="87" operator="between">
      <formula>60</formula>
      <formula>140</formula>
    </cfRule>
  </conditionalFormatting>
  <conditionalFormatting sqref="E14:S16">
    <cfRule type="expression" dxfId="1686" priority="13">
      <formula>$C$15=TODAY()</formula>
    </cfRule>
  </conditionalFormatting>
  <conditionalFormatting sqref="E31:S33">
    <cfRule type="expression" dxfId="1685" priority="14">
      <formula>$C$32=TODAY()</formula>
    </cfRule>
  </conditionalFormatting>
  <conditionalFormatting sqref="E48:S50">
    <cfRule type="expression" dxfId="1684" priority="12">
      <formula>$C$49=TODAY()</formula>
    </cfRule>
  </conditionalFormatting>
  <conditionalFormatting sqref="E65:S67">
    <cfRule type="expression" dxfId="1683" priority="11">
      <formula>$C$66=TODAY()</formula>
    </cfRule>
  </conditionalFormatting>
  <conditionalFormatting sqref="E82:S84">
    <cfRule type="expression" dxfId="1682" priority="10">
      <formula>$C$83=TODAY()</formula>
    </cfRule>
  </conditionalFormatting>
  <conditionalFormatting sqref="E99:S101">
    <cfRule type="expression" dxfId="1681" priority="9">
      <formula>$C$100=TODAY()</formula>
    </cfRule>
  </conditionalFormatting>
  <conditionalFormatting sqref="E116:S118">
    <cfRule type="expression" dxfId="1680" priority="8">
      <formula>$C$117=TODAY()</formula>
    </cfRule>
  </conditionalFormatting>
  <conditionalFormatting sqref="I18:P18 I20:P20 I22:P22 I24:P24 I26:P26 I28:P28 I30:P30">
    <cfRule type="cellIs" dxfId="1679" priority="21" operator="notEqual">
      <formula>""</formula>
    </cfRule>
  </conditionalFormatting>
  <conditionalFormatting sqref="I35:P35 I37:P37 I39:P39 I41:P41 I43:P43 I45:P45 I47:P47">
    <cfRule type="cellIs" dxfId="1677" priority="20" operator="notEqual">
      <formula>""</formula>
    </cfRule>
  </conditionalFormatting>
  <conditionalFormatting sqref="I52:P52 I54:P54 I56:P56 I58:P58 I60:P60 I62:P62 I64:P64">
    <cfRule type="cellIs" dxfId="1675" priority="19" operator="notEqual">
      <formula>""</formula>
    </cfRule>
  </conditionalFormatting>
  <conditionalFormatting sqref="I69:P69 I71:P71 I73:P73 I75:P75 I77:P77 I79:P79 I81:P81">
    <cfRule type="cellIs" dxfId="1672" priority="18" operator="notEqual">
      <formula>""</formula>
    </cfRule>
  </conditionalFormatting>
  <conditionalFormatting sqref="I86:P86 I88:P88 I90:P90 I92:P92 I94:P94 I96:P96 I98:P98">
    <cfRule type="cellIs" dxfId="1671" priority="17" operator="notEqual">
      <formula>""</formula>
    </cfRule>
  </conditionalFormatting>
  <conditionalFormatting sqref="I103:P103 I105:P105 I107:P107 I109:P109 I111:P111 I113:P113 I115:P115">
    <cfRule type="cellIs" dxfId="1669" priority="16" operator="notEqual">
      <formula>""</formula>
    </cfRule>
  </conditionalFormatting>
  <conditionalFormatting sqref="I120:P120 I122:P122 I124:P124 I126:P126 I128:P128 I130:P130 I132:P132">
    <cfRule type="cellIs" dxfId="1666"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3995FAA-7A82-9744-AB64-55B04D5043A2}">
      <formula1>0</formula1>
      <formula2>0.999305555555556</formula2>
    </dataValidation>
  </dataValidations>
  <hyperlinks>
    <hyperlink ref="A1:B1" location="Kalender!B28" display="  ◀   zurück zum Menü" xr:uid="{13D858E7-1D4A-A846-8573-B80EA8A73395}"/>
    <hyperlink ref="I6:J6" location="'Persönliche Daten'!A1" display="'Persönliche Daten'!A1" xr:uid="{6443E2F3-DF12-994A-9809-B850CAFB52A2}"/>
    <hyperlink ref="I7:J7" location="Table1!A1" display="Table1!A1" xr:uid="{7DE0DB5B-AB9B-5040-982F-19E2D5A8A0F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B3B40012-5BFD-CC42-81FC-30F4332CE705}">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556D2F8D-77EB-1E4D-9B9F-054098847499}">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ED4EFD27-F7C3-E34C-8F36-14F6B610AE2F}">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0080C0FA-C797-E747-8B8B-5B583FAE7B0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D20BF003-0A44-DB4B-BFA1-2CDC8767832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7DBC25BD-D53A-C44A-830C-2B1961C4B076}">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2B108188-1169-0844-A5CE-E5A53BB5EA77}">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009CE0-A9E3-6D49-A2DD-1D492D164ADC}">
          <x14:formula1>
            <xm:f>Einstellungen!$H$7:$H$19</xm:f>
          </x14:formula1>
          <xm:sqref>H17:H30 H34:H47 H51:H64 H68:H81 H85:H98 H102:H115 H119:H132</xm:sqref>
        </x14:dataValidation>
        <x14:dataValidation type="list" allowBlank="1" showInputMessage="1" showErrorMessage="1" xr:uid="{53DE23D9-699E-4B46-838A-AF6595C0A968}">
          <x14:formula1>
            <xm:f>Einstellungen!$F$7:$F$19</xm:f>
          </x14:formula1>
          <xm:sqref>G17:G30 G34:G47 G51:G64 G68:G81 G85:G98 G102:G115 G119:G132</xm:sqref>
        </x14:dataValidation>
        <x14:dataValidation type="list" allowBlank="1" showInputMessage="1" showErrorMessage="1" xr:uid="{24DCABAE-742D-0546-B19B-A5D6C057B12D}">
          <x14:formula1>
            <xm:f>Einstellungen!$D$7:$D$19</xm:f>
          </x14:formula1>
          <xm:sqref>F17:F30 F34:F47 F51:F64 F68:F81 F85:F98 F102:F115 F119:F132</xm:sqref>
        </x14:dataValidation>
        <x14:dataValidation type="list" allowBlank="1" showInputMessage="1" showErrorMessage="1" xr:uid="{E5BEC9F2-4946-EB47-B3F7-1A3557621875}">
          <x14:formula1>
            <xm:f>Einstellungen!$B$7:$B$19</xm:f>
          </x14:formula1>
          <xm:sqref>E17:E30 E34:E47 E51:E64 E68:E81 E85:E98 E102:E115 E119:E132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051B-D230-F841-A49B-116F4BD07542}">
  <sheetPr codeName="Tabelle2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Kalender!K29</f>
        <v>5. Mai 2025 bis 11. Mai 2025</v>
      </c>
      <c r="S2" s="53"/>
    </row>
    <row r="3" spans="1:19" ht="30" customHeight="1">
      <c r="A3" s="254"/>
      <c r="B3" s="111"/>
      <c r="C3" s="111"/>
      <c r="D3" s="111"/>
      <c r="E3" s="111"/>
      <c r="F3" s="111"/>
      <c r="G3" s="111"/>
      <c r="H3" s="111"/>
      <c r="I3" s="111"/>
      <c r="J3" s="111"/>
      <c r="K3" s="111"/>
      <c r="L3" s="111"/>
      <c r="M3" s="111"/>
      <c r="N3" s="111"/>
      <c r="O3" s="111"/>
      <c r="P3" s="111"/>
      <c r="Q3" s="44"/>
      <c r="R3" s="107" t="str">
        <f>Kalender!J29</f>
        <v>Woche 19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Kalender!C29</f>
        <v>45782</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Kalender!D29</f>
        <v>45783</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Kalender!E29</f>
        <v>45784</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Kalender!F29</f>
        <v>45785</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Kalender!G29</f>
        <v>45786</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Kalender!H29</f>
        <v>45787</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Kalender!I29</f>
        <v>45788</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45782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45783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45784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45785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45786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45787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45788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xeOKrQWMpGvNeLOYOM84BpdYHeWP7dAeYDnoDUfYsINMZ+ujojb65Gb7gwsjuKtp9bge/AAV4y5W+CDTUyoAbQ==" saltValue="eqr8yez9z+6AT2USaC4YL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665" priority="78">
      <formula>$C$32=TODAY()</formula>
    </cfRule>
  </conditionalFormatting>
  <conditionalFormatting sqref="C14:D14 A14:B16 C16:D16">
    <cfRule type="expression" dxfId="1664" priority="77">
      <formula>$C$15=TODAY()</formula>
    </cfRule>
  </conditionalFormatting>
  <conditionalFormatting sqref="C48:D48 A48:B50 C50:D50">
    <cfRule type="expression" dxfId="1663" priority="76">
      <formula>$C$49=TODAY()</formula>
    </cfRule>
  </conditionalFormatting>
  <conditionalFormatting sqref="C65:D65 A65:B67 C67:D67">
    <cfRule type="expression" dxfId="1662" priority="75">
      <formula>$C$66=TODAY()</formula>
    </cfRule>
  </conditionalFormatting>
  <conditionalFormatting sqref="C82:D82 A82:B84 C84:D84">
    <cfRule type="expression" dxfId="1661" priority="74">
      <formula>$C$83=TODAY()</formula>
    </cfRule>
  </conditionalFormatting>
  <conditionalFormatting sqref="C99:D99 A99:B101 C101:D101">
    <cfRule type="expression" dxfId="1660" priority="73">
      <formula>$C$100=TODAY()</formula>
    </cfRule>
  </conditionalFormatting>
  <conditionalFormatting sqref="C116:D116 A116:B118 C118:D118">
    <cfRule type="expression" dxfId="1659" priority="72">
      <formula>$C$117=TODAY()</formula>
    </cfRule>
  </conditionalFormatting>
  <conditionalFormatting sqref="D18 D20 D22 D24 D26 D28 D30">
    <cfRule type="cellIs" dxfId="1658" priority="106" operator="greaterThan">
      <formula>140</formula>
    </cfRule>
    <cfRule type="cellIs" dxfId="1657" priority="104" operator="lessThan">
      <formula>60</formula>
    </cfRule>
    <cfRule type="cellIs" dxfId="1656" priority="105" operator="between">
      <formula>60</formula>
      <formula>140</formula>
    </cfRule>
  </conditionalFormatting>
  <conditionalFormatting sqref="D35 D37 D39 D41 D43 D45 D47">
    <cfRule type="cellIs" dxfId="1655" priority="79" operator="lessThan">
      <formula>60</formula>
    </cfRule>
    <cfRule type="cellIs" dxfId="1654" priority="80" operator="between">
      <formula>60</formula>
      <formula>140</formula>
    </cfRule>
    <cfRule type="cellIs" dxfId="1653" priority="81" operator="greaterThan">
      <formula>140</formula>
    </cfRule>
  </conditionalFormatting>
  <conditionalFormatting sqref="D52 D54 D56 D58 D60 D62 D64">
    <cfRule type="cellIs" dxfId="1652" priority="86" operator="greaterThan">
      <formula>140</formula>
    </cfRule>
    <cfRule type="cellIs" dxfId="1651" priority="91" operator="between">
      <formula>60</formula>
      <formula>140</formula>
    </cfRule>
    <cfRule type="cellIs" dxfId="1650" priority="96" operator="lessThan">
      <formula>60</formula>
    </cfRule>
  </conditionalFormatting>
  <conditionalFormatting sqref="D69 D71 D73 D75 D77 D79 D81">
    <cfRule type="cellIs" dxfId="1649" priority="95" operator="lessThan">
      <formula>60</formula>
    </cfRule>
    <cfRule type="cellIs" dxfId="1648" priority="85" operator="greaterThan">
      <formula>160</formula>
    </cfRule>
    <cfRule type="cellIs" dxfId="1647" priority="90" operator="between">
      <formula>60</formula>
      <formula>140</formula>
    </cfRule>
  </conditionalFormatting>
  <conditionalFormatting sqref="D86 D88 D90 D92 D94 D96 D98">
    <cfRule type="cellIs" dxfId="1646" priority="84" operator="greaterThan">
      <formula>140</formula>
    </cfRule>
    <cfRule type="cellIs" dxfId="1645" priority="94" operator="lessThan">
      <formula>60</formula>
    </cfRule>
    <cfRule type="cellIs" dxfId="1644" priority="89" operator="between">
      <formula>40</formula>
      <formula>140</formula>
    </cfRule>
  </conditionalFormatting>
  <conditionalFormatting sqref="D103 D105 D107 D109 D111 D113 D115">
    <cfRule type="cellIs" dxfId="1643" priority="83" operator="greaterThan">
      <formula>140</formula>
    </cfRule>
    <cfRule type="cellIs" dxfId="1642" priority="93" operator="lessThan">
      <formula>60</formula>
    </cfRule>
    <cfRule type="cellIs" dxfId="1641" priority="88" operator="between">
      <formula>60</formula>
      <formula>140</formula>
    </cfRule>
  </conditionalFormatting>
  <conditionalFormatting sqref="D120 D122 D124 D126 D128 D130 D132">
    <cfRule type="cellIs" dxfId="1640" priority="82" operator="greaterThan">
      <formula>140</formula>
    </cfRule>
    <cfRule type="cellIs" dxfId="1639" priority="92" operator="lessThan">
      <formula>60</formula>
    </cfRule>
    <cfRule type="cellIs" dxfId="1638" priority="87" operator="between">
      <formula>60</formula>
      <formula>140</formula>
    </cfRule>
  </conditionalFormatting>
  <conditionalFormatting sqref="E14:S16">
    <cfRule type="expression" dxfId="1637" priority="13">
      <formula>$C$15=TODAY()</formula>
    </cfRule>
  </conditionalFormatting>
  <conditionalFormatting sqref="E31:S33">
    <cfRule type="expression" dxfId="1636" priority="14">
      <formula>$C$32=TODAY()</formula>
    </cfRule>
  </conditionalFormatting>
  <conditionalFormatting sqref="E48:S50">
    <cfRule type="expression" dxfId="1635" priority="12">
      <formula>$C$49=TODAY()</formula>
    </cfRule>
  </conditionalFormatting>
  <conditionalFormatting sqref="E65:S67">
    <cfRule type="expression" dxfId="1634" priority="11">
      <formula>$C$66=TODAY()</formula>
    </cfRule>
  </conditionalFormatting>
  <conditionalFormatting sqref="E82:S84">
    <cfRule type="expression" dxfId="1633" priority="10">
      <formula>$C$83=TODAY()</formula>
    </cfRule>
  </conditionalFormatting>
  <conditionalFormatting sqref="E99:S101">
    <cfRule type="expression" dxfId="1632" priority="9">
      <formula>$C$100=TODAY()</formula>
    </cfRule>
  </conditionalFormatting>
  <conditionalFormatting sqref="E116:S118">
    <cfRule type="expression" dxfId="1631" priority="8">
      <formula>$C$117=TODAY()</formula>
    </cfRule>
  </conditionalFormatting>
  <conditionalFormatting sqref="I18:P18 I20:P20 I22:P22 I24:P24 I26:P26 I28:P28 I30:P30">
    <cfRule type="cellIs" dxfId="1630" priority="21" operator="notEqual">
      <formula>""</formula>
    </cfRule>
  </conditionalFormatting>
  <conditionalFormatting sqref="I35:P35 I37:P37 I39:P39 I41:P41 I43:P43 I45:P45 I47:P47">
    <cfRule type="cellIs" dxfId="1628" priority="20" operator="notEqual">
      <formula>""</formula>
    </cfRule>
  </conditionalFormatting>
  <conditionalFormatting sqref="I52:P52 I54:P54 I56:P56 I58:P58 I60:P60 I62:P62 I64:P64">
    <cfRule type="cellIs" dxfId="1626" priority="19" operator="notEqual">
      <formula>""</formula>
    </cfRule>
  </conditionalFormatting>
  <conditionalFormatting sqref="I69:P69 I71:P71 I73:P73 I75:P75 I77:P77 I79:P79 I81:P81">
    <cfRule type="cellIs" dxfId="1623" priority="18" operator="notEqual">
      <formula>""</formula>
    </cfRule>
  </conditionalFormatting>
  <conditionalFormatting sqref="I86:P86 I88:P88 I90:P90 I92:P92 I94:P94 I96:P96 I98:P98">
    <cfRule type="cellIs" dxfId="1622" priority="17" operator="notEqual">
      <formula>""</formula>
    </cfRule>
  </conditionalFormatting>
  <conditionalFormatting sqref="I103:P103 I105:P105 I107:P107 I109:P109 I111:P111 I113:P113 I115:P115">
    <cfRule type="cellIs" dxfId="1620" priority="16" operator="notEqual">
      <formula>""</formula>
    </cfRule>
  </conditionalFormatting>
  <conditionalFormatting sqref="I120:P120 I122:P122 I124:P124 I126:P126 I128:P128 I130:P130 I132:P132">
    <cfRule type="cellIs" dxfId="1617"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62277D3-6D15-D54E-99C2-6393B46BEC23}">
      <formula1>0</formula1>
      <formula2>0.999305555555556</formula2>
    </dataValidation>
  </dataValidations>
  <hyperlinks>
    <hyperlink ref="A1:B1" location="Kalender!B29" display="  ◀   zurück zum Menü" xr:uid="{38A6D89A-62F4-5F4F-9C71-BCE4E4ACA73D}"/>
    <hyperlink ref="I6:J6" location="'Persönliche Daten'!A1" display="'Persönliche Daten'!A1" xr:uid="{40D9409E-CF3E-E84B-8D03-A2A6AB25B018}"/>
    <hyperlink ref="I7:J7" location="Table1!A1" display="Table1!A1" xr:uid="{F022E6DA-B5C4-A84B-9CF8-FFB6843582F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7CE880D0-7E08-3C44-B6E4-85A4B7898B11}">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214BB5A3-B813-FB45-8D96-5384F9D51ABB}">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7876FABD-9E29-1C46-A3C5-20777F0AE1E8}">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FEA575F6-97EB-0842-AB84-93AD3B7C9E8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5A4E66C6-580F-5543-A121-9780B11BF457}">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31E54491-5367-334C-823E-7B2E5D1C1693}">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098C2C75-369B-584C-8418-060FBACAF858}">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3BED83-4403-214F-BFA5-F9F23F42433F}">
          <x14:formula1>
            <xm:f>Einstellungen!$H$7:$H$19</xm:f>
          </x14:formula1>
          <xm:sqref>H17:H30 H34:H47 H51:H64 H68:H81 H85:H98 H102:H115 H119:H132</xm:sqref>
        </x14:dataValidation>
        <x14:dataValidation type="list" allowBlank="1" showInputMessage="1" showErrorMessage="1" xr:uid="{9DCDC952-4B35-2848-813A-CFDFF11E60AE}">
          <x14:formula1>
            <xm:f>Einstellungen!$F$7:$F$19</xm:f>
          </x14:formula1>
          <xm:sqref>G17:G30 G34:G47 G51:G64 G68:G81 G85:G98 G102:G115 G119:G132</xm:sqref>
        </x14:dataValidation>
        <x14:dataValidation type="list" allowBlank="1" showInputMessage="1" showErrorMessage="1" xr:uid="{37B414D4-3A2C-A749-A87A-3923BF23EEC3}">
          <x14:formula1>
            <xm:f>Einstellungen!$D$7:$D$19</xm:f>
          </x14:formula1>
          <xm:sqref>F17:F30 F34:F47 F51:F64 F68:F81 F85:F98 F102:F115 F119:F132</xm:sqref>
        </x14:dataValidation>
        <x14:dataValidation type="list" allowBlank="1" showInputMessage="1" showErrorMessage="1" xr:uid="{88B43756-B12E-AA4C-A30B-985B5CB2CCEC}">
          <x14:formula1>
            <xm:f>Einstellungen!$B$7:$B$19</xm:f>
          </x14:formula1>
          <xm:sqref>E17:E30 E34:E47 E51:E64 E68:E81 E85:E98 E102:E115 E119:E132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721D-7C46-1D41-A380-C86B66182C28}">
  <sheetPr codeName="Tabelle2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Kalender!K30</f>
        <v>12. Mai 2025 bis 18. Mai 2025</v>
      </c>
      <c r="S2" s="53"/>
    </row>
    <row r="3" spans="1:19" ht="30" customHeight="1">
      <c r="A3" s="254"/>
      <c r="B3" s="111"/>
      <c r="C3" s="111"/>
      <c r="D3" s="111"/>
      <c r="E3" s="111"/>
      <c r="F3" s="111"/>
      <c r="G3" s="111"/>
      <c r="H3" s="111"/>
      <c r="I3" s="111"/>
      <c r="J3" s="111"/>
      <c r="K3" s="111"/>
      <c r="L3" s="111"/>
      <c r="M3" s="111"/>
      <c r="N3" s="111"/>
      <c r="O3" s="111"/>
      <c r="P3" s="111"/>
      <c r="Q3" s="44"/>
      <c r="R3" s="107" t="str">
        <f>Kalender!J30</f>
        <v>Woche 20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Kalender!C30</f>
        <v>45789</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Kalender!D30</f>
        <v>45790</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Kalender!E30</f>
        <v>45791</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Kalender!F30</f>
        <v>45792</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Kalender!G30</f>
        <v>45793</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Kalender!H30</f>
        <v>45794</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Kalender!I30</f>
        <v>45795</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45789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45790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45791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45792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45793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45794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45795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unl+FoMkc2MrdIeHX5cGVDBpuQbr1FLMTxGVv+ek3L1IPySVEiQvujhLLVMg5SfKcqCwwhd7RP2oW6bIQjvp2Q==" saltValue="T48QVDmXi2K+VZ7Fda2bN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616" priority="78">
      <formula>$C$32=TODAY()</formula>
    </cfRule>
  </conditionalFormatting>
  <conditionalFormatting sqref="C14:D14 A14:B16 C16:D16">
    <cfRule type="expression" dxfId="1615" priority="77">
      <formula>$C$15=TODAY()</formula>
    </cfRule>
  </conditionalFormatting>
  <conditionalFormatting sqref="C48:D48 A48:B50 C50:D50">
    <cfRule type="expression" dxfId="1614" priority="76">
      <formula>$C$49=TODAY()</formula>
    </cfRule>
  </conditionalFormatting>
  <conditionalFormatting sqref="C65:D65 A65:B67 C67:D67">
    <cfRule type="expression" dxfId="1613" priority="75">
      <formula>$C$66=TODAY()</formula>
    </cfRule>
  </conditionalFormatting>
  <conditionalFormatting sqref="C82:D82 A82:B84 C84:D84">
    <cfRule type="expression" dxfId="1612" priority="74">
      <formula>$C$83=TODAY()</formula>
    </cfRule>
  </conditionalFormatting>
  <conditionalFormatting sqref="C99:D99 A99:B101 C101:D101">
    <cfRule type="expression" dxfId="1611" priority="73">
      <formula>$C$100=TODAY()</formula>
    </cfRule>
  </conditionalFormatting>
  <conditionalFormatting sqref="C116:D116 A116:B118 C118:D118">
    <cfRule type="expression" dxfId="1610" priority="72">
      <formula>$C$117=TODAY()</formula>
    </cfRule>
  </conditionalFormatting>
  <conditionalFormatting sqref="D18 D20 D22 D24 D26 D28 D30">
    <cfRule type="cellIs" dxfId="1609" priority="106" operator="greaterThan">
      <formula>140</formula>
    </cfRule>
    <cfRule type="cellIs" dxfId="1608" priority="104" operator="lessThan">
      <formula>60</formula>
    </cfRule>
    <cfRule type="cellIs" dxfId="1607" priority="105" operator="between">
      <formula>60</formula>
      <formula>140</formula>
    </cfRule>
  </conditionalFormatting>
  <conditionalFormatting sqref="D35 D37 D39 D41 D43 D45 D47">
    <cfRule type="cellIs" dxfId="1606" priority="79" operator="lessThan">
      <formula>60</formula>
    </cfRule>
    <cfRule type="cellIs" dxfId="1605" priority="80" operator="between">
      <formula>60</formula>
      <formula>140</formula>
    </cfRule>
    <cfRule type="cellIs" dxfId="1604" priority="81" operator="greaterThan">
      <formula>140</formula>
    </cfRule>
  </conditionalFormatting>
  <conditionalFormatting sqref="D52 D54 D56 D58 D60 D62 D64">
    <cfRule type="cellIs" dxfId="1603" priority="86" operator="greaterThan">
      <formula>140</formula>
    </cfRule>
    <cfRule type="cellIs" dxfId="1602" priority="91" operator="between">
      <formula>60</formula>
      <formula>140</formula>
    </cfRule>
    <cfRule type="cellIs" dxfId="1601" priority="96" operator="lessThan">
      <formula>60</formula>
    </cfRule>
  </conditionalFormatting>
  <conditionalFormatting sqref="D69 D71 D73 D75 D77 D79 D81">
    <cfRule type="cellIs" dxfId="1600" priority="95" operator="lessThan">
      <formula>60</formula>
    </cfRule>
    <cfRule type="cellIs" dxfId="1599" priority="85" operator="greaterThan">
      <formula>160</formula>
    </cfRule>
    <cfRule type="cellIs" dxfId="1598" priority="90" operator="between">
      <formula>60</formula>
      <formula>140</formula>
    </cfRule>
  </conditionalFormatting>
  <conditionalFormatting sqref="D86 D88 D90 D92 D94 D96 D98">
    <cfRule type="cellIs" dxfId="1597" priority="84" operator="greaterThan">
      <formula>140</formula>
    </cfRule>
    <cfRule type="cellIs" dxfId="1596" priority="94" operator="lessThan">
      <formula>60</formula>
    </cfRule>
    <cfRule type="cellIs" dxfId="1595" priority="89" operator="between">
      <formula>40</formula>
      <formula>140</formula>
    </cfRule>
  </conditionalFormatting>
  <conditionalFormatting sqref="D103 D105 D107 D109 D111 D113 D115">
    <cfRule type="cellIs" dxfId="1594" priority="83" operator="greaterThan">
      <formula>140</formula>
    </cfRule>
    <cfRule type="cellIs" dxfId="1593" priority="93" operator="lessThan">
      <formula>60</formula>
    </cfRule>
    <cfRule type="cellIs" dxfId="1592" priority="88" operator="between">
      <formula>60</formula>
      <formula>140</formula>
    </cfRule>
  </conditionalFormatting>
  <conditionalFormatting sqref="D120 D122 D124 D126 D128 D130 D132">
    <cfRule type="cellIs" dxfId="1591" priority="82" operator="greaterThan">
      <formula>140</formula>
    </cfRule>
    <cfRule type="cellIs" dxfId="1590" priority="92" operator="lessThan">
      <formula>60</formula>
    </cfRule>
    <cfRule type="cellIs" dxfId="1589" priority="87" operator="between">
      <formula>60</formula>
      <formula>140</formula>
    </cfRule>
  </conditionalFormatting>
  <conditionalFormatting sqref="E14:S16">
    <cfRule type="expression" dxfId="1588" priority="13">
      <formula>$C$15=TODAY()</formula>
    </cfRule>
  </conditionalFormatting>
  <conditionalFormatting sqref="E31:S33">
    <cfRule type="expression" dxfId="1587" priority="14">
      <formula>$C$32=TODAY()</formula>
    </cfRule>
  </conditionalFormatting>
  <conditionalFormatting sqref="E48:S50">
    <cfRule type="expression" dxfId="1586" priority="12">
      <formula>$C$49=TODAY()</formula>
    </cfRule>
  </conditionalFormatting>
  <conditionalFormatting sqref="E65:S67">
    <cfRule type="expression" dxfId="1585" priority="11">
      <formula>$C$66=TODAY()</formula>
    </cfRule>
  </conditionalFormatting>
  <conditionalFormatting sqref="E82:S84">
    <cfRule type="expression" dxfId="1584" priority="10">
      <formula>$C$83=TODAY()</formula>
    </cfRule>
  </conditionalFormatting>
  <conditionalFormatting sqref="E99:S101">
    <cfRule type="expression" dxfId="1583" priority="9">
      <formula>$C$100=TODAY()</formula>
    </cfRule>
  </conditionalFormatting>
  <conditionalFormatting sqref="E116:S118">
    <cfRule type="expression" dxfId="1582" priority="8">
      <formula>$C$117=TODAY()</formula>
    </cfRule>
  </conditionalFormatting>
  <conditionalFormatting sqref="I18:P18 I20:P20 I22:P22 I24:P24 I26:P26 I28:P28 I30:P30">
    <cfRule type="cellIs" dxfId="1581" priority="21" operator="notEqual">
      <formula>""</formula>
    </cfRule>
  </conditionalFormatting>
  <conditionalFormatting sqref="I35:P35 I37:P37 I39:P39 I41:P41 I43:P43 I45:P45 I47:P47">
    <cfRule type="cellIs" dxfId="1579" priority="20" operator="notEqual">
      <formula>""</formula>
    </cfRule>
  </conditionalFormatting>
  <conditionalFormatting sqref="I52:P52 I54:P54 I56:P56 I58:P58 I60:P60 I62:P62 I64:P64">
    <cfRule type="cellIs" dxfId="1577" priority="19" operator="notEqual">
      <formula>""</formula>
    </cfRule>
  </conditionalFormatting>
  <conditionalFormatting sqref="I69:P69 I71:P71 I73:P73 I75:P75 I77:P77 I79:P79 I81:P81">
    <cfRule type="cellIs" dxfId="1574" priority="18" operator="notEqual">
      <formula>""</formula>
    </cfRule>
  </conditionalFormatting>
  <conditionalFormatting sqref="I86:P86 I88:P88 I90:P90 I92:P92 I94:P94 I96:P96 I98:P98">
    <cfRule type="cellIs" dxfId="1573" priority="17" operator="notEqual">
      <formula>""</formula>
    </cfRule>
  </conditionalFormatting>
  <conditionalFormatting sqref="I103:P103 I105:P105 I107:P107 I109:P109 I111:P111 I113:P113 I115:P115">
    <cfRule type="cellIs" dxfId="1571" priority="16" operator="notEqual">
      <formula>""</formula>
    </cfRule>
  </conditionalFormatting>
  <conditionalFormatting sqref="I120:P120 I122:P122 I124:P124 I126:P126 I128:P128 I130:P130 I132:P132">
    <cfRule type="cellIs" dxfId="1568"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C90E56A-8942-094A-AE4F-391D59E31C70}">
      <formula1>0</formula1>
      <formula2>0.999305555555556</formula2>
    </dataValidation>
  </dataValidations>
  <hyperlinks>
    <hyperlink ref="A1:B1" location="Kalender!B30" display="  ◀   zurück zum Menü" xr:uid="{053899CF-EE94-3A4F-B3A5-93A52A8C6536}"/>
    <hyperlink ref="I6:J6" location="'Persönliche Daten'!A1" display="'Persönliche Daten'!A1" xr:uid="{F916B710-ACBC-0C4D-9DD8-A26F80094183}"/>
    <hyperlink ref="I7:J7" location="Table1!A1" display="Table1!A1" xr:uid="{0C229705-B4F8-484D-926B-4863F21E24B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5408345-96CA-744D-8A4C-67C0F1BA611E}">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F1E3B40D-4015-594D-A7CD-CD3945746DC4}">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CE6B6C3E-F42A-B54F-8B64-979BE0603DCE}">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711EF268-5042-E646-9B86-DAA6D892A550}">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C4311AD7-C0D9-8A4A-B09C-20B34CBAFC67}">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0713D1BB-74D8-1246-9692-9457D9A0F36A}">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401F6B3D-BF2D-EA45-90E3-5ED906C2A80E}">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F4D4D60-3F67-DA45-94F7-DE324A1968D2}">
          <x14:formula1>
            <xm:f>Einstellungen!$H$7:$H$19</xm:f>
          </x14:formula1>
          <xm:sqref>H17:H30 H34:H47 H51:H64 H68:H81 H85:H98 H102:H115 H119:H132</xm:sqref>
        </x14:dataValidation>
        <x14:dataValidation type="list" allowBlank="1" showInputMessage="1" showErrorMessage="1" xr:uid="{9DCCC61B-52E6-324E-BCFF-B667E2E62FDB}">
          <x14:formula1>
            <xm:f>Einstellungen!$F$7:$F$19</xm:f>
          </x14:formula1>
          <xm:sqref>G17:G30 G34:G47 G51:G64 G68:G81 G85:G98 G102:G115 G119:G132</xm:sqref>
        </x14:dataValidation>
        <x14:dataValidation type="list" allowBlank="1" showInputMessage="1" showErrorMessage="1" xr:uid="{5DB30F3E-0CB0-E842-A66D-7478ACCCDBC0}">
          <x14:formula1>
            <xm:f>Einstellungen!$D$7:$D$19</xm:f>
          </x14:formula1>
          <xm:sqref>F17:F30 F34:F47 F51:F64 F68:F81 F85:F98 F102:F115 F119:F132</xm:sqref>
        </x14:dataValidation>
        <x14:dataValidation type="list" allowBlank="1" showInputMessage="1" showErrorMessage="1" xr:uid="{553D2A39-782E-1F47-AEFB-062E566CF218}">
          <x14:formula1>
            <xm:f>Einstellungen!$B$7:$B$19</xm:f>
          </x14:formula1>
          <xm:sqref>E17:E30 E34:E47 E51:E64 E68:E81 E85:E98 E102:E115 E119:E132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725F-634B-4E4C-819F-52F2DB984373}">
  <sheetPr codeName="Tabelle2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Kalender!K31</f>
        <v>19. Mai 2025 bis 25. Mai 2025</v>
      </c>
      <c r="S2" s="53"/>
    </row>
    <row r="3" spans="1:19" ht="30" customHeight="1">
      <c r="A3" s="254"/>
      <c r="B3" s="111"/>
      <c r="C3" s="111"/>
      <c r="D3" s="111"/>
      <c r="E3" s="111"/>
      <c r="F3" s="111"/>
      <c r="G3" s="111"/>
      <c r="H3" s="111"/>
      <c r="I3" s="111"/>
      <c r="J3" s="111"/>
      <c r="K3" s="111"/>
      <c r="L3" s="111"/>
      <c r="M3" s="111"/>
      <c r="N3" s="111"/>
      <c r="O3" s="111"/>
      <c r="P3" s="111"/>
      <c r="Q3" s="44"/>
      <c r="R3" s="107" t="str">
        <f>Kalender!J31</f>
        <v>Woche 21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Kalender!C31</f>
        <v>45796</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Kalender!D31</f>
        <v>45797</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Kalender!E31</f>
        <v>45798</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Kalender!F31</f>
        <v>45799</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Kalender!G31</f>
        <v>45800</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Kalender!H31</f>
        <v>45801</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Kalender!I31</f>
        <v>45802</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45796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45797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45798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45799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45800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45801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45802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hBb1lFVFUXs4GNkkQg/D5Z337XIyy8Nn7uw0HxdLB1z+QqpX+aDAlkMjkjrCTmXBKIHCvfx5Z2oxyUOCgk8l4Q==" saltValue="lQeQ8+esjnWGymwfUuc4S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567" priority="78">
      <formula>$C$32=TODAY()</formula>
    </cfRule>
  </conditionalFormatting>
  <conditionalFormatting sqref="C14:D14 A14:B16 C16:D16">
    <cfRule type="expression" dxfId="1566" priority="77">
      <formula>$C$15=TODAY()</formula>
    </cfRule>
  </conditionalFormatting>
  <conditionalFormatting sqref="C48:D48 A48:B50 C50:D50">
    <cfRule type="expression" dxfId="1565" priority="76">
      <formula>$C$49=TODAY()</formula>
    </cfRule>
  </conditionalFormatting>
  <conditionalFormatting sqref="C65:D65 A65:B67 C67:D67">
    <cfRule type="expression" dxfId="1564" priority="75">
      <formula>$C$66=TODAY()</formula>
    </cfRule>
  </conditionalFormatting>
  <conditionalFormatting sqref="C82:D82 A82:B84 C84:D84">
    <cfRule type="expression" dxfId="1563" priority="74">
      <formula>$C$83=TODAY()</formula>
    </cfRule>
  </conditionalFormatting>
  <conditionalFormatting sqref="C99:D99 A99:B101 C101:D101">
    <cfRule type="expression" dxfId="1562" priority="73">
      <formula>$C$100=TODAY()</formula>
    </cfRule>
  </conditionalFormatting>
  <conditionalFormatting sqref="C116:D116 A116:B118 C118:D118">
    <cfRule type="expression" dxfId="1561" priority="72">
      <formula>$C$117=TODAY()</formula>
    </cfRule>
  </conditionalFormatting>
  <conditionalFormatting sqref="D18 D20 D22 D24 D26 D28 D30">
    <cfRule type="cellIs" dxfId="1560" priority="106" operator="greaterThan">
      <formula>140</formula>
    </cfRule>
    <cfRule type="cellIs" dxfId="1559" priority="104" operator="lessThan">
      <formula>60</formula>
    </cfRule>
    <cfRule type="cellIs" dxfId="1558" priority="105" operator="between">
      <formula>60</formula>
      <formula>140</formula>
    </cfRule>
  </conditionalFormatting>
  <conditionalFormatting sqref="D35 D37 D39 D41 D43 D45 D47">
    <cfRule type="cellIs" dxfId="1557" priority="79" operator="lessThan">
      <formula>60</formula>
    </cfRule>
    <cfRule type="cellIs" dxfId="1556" priority="80" operator="between">
      <formula>60</formula>
      <formula>140</formula>
    </cfRule>
    <cfRule type="cellIs" dxfId="1555" priority="81" operator="greaterThan">
      <formula>140</formula>
    </cfRule>
  </conditionalFormatting>
  <conditionalFormatting sqref="D52 D54 D56 D58 D60 D62 D64">
    <cfRule type="cellIs" dxfId="1554" priority="86" operator="greaterThan">
      <formula>140</formula>
    </cfRule>
    <cfRule type="cellIs" dxfId="1553" priority="91" operator="between">
      <formula>60</formula>
      <formula>140</formula>
    </cfRule>
    <cfRule type="cellIs" dxfId="1552" priority="96" operator="lessThan">
      <formula>60</formula>
    </cfRule>
  </conditionalFormatting>
  <conditionalFormatting sqref="D69 D71 D73 D75 D77 D79 D81">
    <cfRule type="cellIs" dxfId="1551" priority="95" operator="lessThan">
      <formula>60</formula>
    </cfRule>
    <cfRule type="cellIs" dxfId="1550" priority="85" operator="greaterThan">
      <formula>160</formula>
    </cfRule>
    <cfRule type="cellIs" dxfId="1549" priority="90" operator="between">
      <formula>60</formula>
      <formula>140</formula>
    </cfRule>
  </conditionalFormatting>
  <conditionalFormatting sqref="D86 D88 D90 D92 D94 D96 D98">
    <cfRule type="cellIs" dxfId="1548" priority="84" operator="greaterThan">
      <formula>140</formula>
    </cfRule>
    <cfRule type="cellIs" dxfId="1547" priority="94" operator="lessThan">
      <formula>60</formula>
    </cfRule>
    <cfRule type="cellIs" dxfId="1546" priority="89" operator="between">
      <formula>40</formula>
      <formula>140</formula>
    </cfRule>
  </conditionalFormatting>
  <conditionalFormatting sqref="D103 D105 D107 D109 D111 D113 D115">
    <cfRule type="cellIs" dxfId="1545" priority="83" operator="greaterThan">
      <formula>140</formula>
    </cfRule>
    <cfRule type="cellIs" dxfId="1544" priority="93" operator="lessThan">
      <formula>60</formula>
    </cfRule>
    <cfRule type="cellIs" dxfId="1543" priority="88" operator="between">
      <formula>60</formula>
      <formula>140</formula>
    </cfRule>
  </conditionalFormatting>
  <conditionalFormatting sqref="D120 D122 D124 D126 D128 D130 D132">
    <cfRule type="cellIs" dxfId="1542" priority="82" operator="greaterThan">
      <formula>140</formula>
    </cfRule>
    <cfRule type="cellIs" dxfId="1541" priority="92" operator="lessThan">
      <formula>60</formula>
    </cfRule>
    <cfRule type="cellIs" dxfId="1540" priority="87" operator="between">
      <formula>60</formula>
      <formula>140</formula>
    </cfRule>
  </conditionalFormatting>
  <conditionalFormatting sqref="E14:S16">
    <cfRule type="expression" dxfId="1539" priority="13">
      <formula>$C$15=TODAY()</formula>
    </cfRule>
  </conditionalFormatting>
  <conditionalFormatting sqref="E31:S33">
    <cfRule type="expression" dxfId="1538" priority="14">
      <formula>$C$32=TODAY()</formula>
    </cfRule>
  </conditionalFormatting>
  <conditionalFormatting sqref="E48:S50">
    <cfRule type="expression" dxfId="1537" priority="12">
      <formula>$C$49=TODAY()</formula>
    </cfRule>
  </conditionalFormatting>
  <conditionalFormatting sqref="E65:S67">
    <cfRule type="expression" dxfId="1536" priority="11">
      <formula>$C$66=TODAY()</formula>
    </cfRule>
  </conditionalFormatting>
  <conditionalFormatting sqref="E82:S84">
    <cfRule type="expression" dxfId="1535" priority="10">
      <formula>$C$83=TODAY()</formula>
    </cfRule>
  </conditionalFormatting>
  <conditionalFormatting sqref="E99:S101">
    <cfRule type="expression" dxfId="1534" priority="9">
      <formula>$C$100=TODAY()</formula>
    </cfRule>
  </conditionalFormatting>
  <conditionalFormatting sqref="E116:S118">
    <cfRule type="expression" dxfId="1533" priority="8">
      <formula>$C$117=TODAY()</formula>
    </cfRule>
  </conditionalFormatting>
  <conditionalFormatting sqref="I18:P18 I20:P20 I22:P22 I24:P24 I26:P26 I28:P28 I30:P30">
    <cfRule type="cellIs" dxfId="1532" priority="21" operator="notEqual">
      <formula>""</formula>
    </cfRule>
  </conditionalFormatting>
  <conditionalFormatting sqref="I35:P35 I37:P37 I39:P39 I41:P41 I43:P43 I45:P45 I47:P47">
    <cfRule type="cellIs" dxfId="1530" priority="20" operator="notEqual">
      <formula>""</formula>
    </cfRule>
  </conditionalFormatting>
  <conditionalFormatting sqref="I52:P52 I54:P54 I56:P56 I58:P58 I60:P60 I62:P62 I64:P64">
    <cfRule type="cellIs" dxfId="1528" priority="19" operator="notEqual">
      <formula>""</formula>
    </cfRule>
  </conditionalFormatting>
  <conditionalFormatting sqref="I69:P69 I71:P71 I73:P73 I75:P75 I77:P77 I79:P79 I81:P81">
    <cfRule type="cellIs" dxfId="1525" priority="18" operator="notEqual">
      <formula>""</formula>
    </cfRule>
  </conditionalFormatting>
  <conditionalFormatting sqref="I86:P86 I88:P88 I90:P90 I92:P92 I94:P94 I96:P96 I98:P98">
    <cfRule type="cellIs" dxfId="1524" priority="17" operator="notEqual">
      <formula>""</formula>
    </cfRule>
  </conditionalFormatting>
  <conditionalFormatting sqref="I103:P103 I105:P105 I107:P107 I109:P109 I111:P111 I113:P113 I115:P115">
    <cfRule type="cellIs" dxfId="1522" priority="16" operator="notEqual">
      <formula>""</formula>
    </cfRule>
  </conditionalFormatting>
  <conditionalFormatting sqref="I120:P120 I122:P122 I124:P124 I126:P126 I128:P128 I130:P130 I132:P132">
    <cfRule type="cellIs" dxfId="1519"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A7D5E2B-6541-DE4E-B672-A788E50BC230}">
      <formula1>0</formula1>
      <formula2>0.999305555555556</formula2>
    </dataValidation>
  </dataValidations>
  <hyperlinks>
    <hyperlink ref="A1:B1" location="Kalender!B31" display="  ◀   zurück zum Menü" xr:uid="{F259D0B8-1C75-804D-9E41-B327B7AADB72}"/>
    <hyperlink ref="I6:J6" location="'Persönliche Daten'!A1" display="'Persönliche Daten'!A1" xr:uid="{7786A875-F654-F546-BA7B-F7E9705A5F28}"/>
    <hyperlink ref="I7:J7" location="Table1!A1" display="Table1!A1" xr:uid="{03A006D7-4821-7E49-9362-5493223EA18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E691CCC-1D98-F14E-9A10-59CA7676D9FF}">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06B1C702-1BBD-A543-BC6E-48564889A6E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A42A39FE-B599-3849-A128-36D17DFFF720}">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8CD4F9AC-F320-144B-8403-363D3848ACF7}">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0493E183-829B-AC41-A4B8-1E6AEF7E1C88}">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016CBA12-EAF6-8145-8ABF-0B229ACC9F7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30592AB1-64C0-4144-A98A-B0E7048CBDD0}">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08E08C4-3C69-5B47-AC77-5154A083356D}">
          <x14:formula1>
            <xm:f>Einstellungen!$H$7:$H$19</xm:f>
          </x14:formula1>
          <xm:sqref>H17:H30 H34:H47 H51:H64 H68:H81 H85:H98 H102:H115 H119:H132</xm:sqref>
        </x14:dataValidation>
        <x14:dataValidation type="list" allowBlank="1" showInputMessage="1" showErrorMessage="1" xr:uid="{BFC5145D-E152-344C-BB06-1825B8AECA59}">
          <x14:formula1>
            <xm:f>Einstellungen!$F$7:$F$19</xm:f>
          </x14:formula1>
          <xm:sqref>G17:G30 G34:G47 G51:G64 G68:G81 G85:G98 G102:G115 G119:G132</xm:sqref>
        </x14:dataValidation>
        <x14:dataValidation type="list" allowBlank="1" showInputMessage="1" showErrorMessage="1" xr:uid="{246FE6DC-883B-F84D-A63A-9A13C48DE0CD}">
          <x14:formula1>
            <xm:f>Einstellungen!$D$7:$D$19</xm:f>
          </x14:formula1>
          <xm:sqref>F17:F30 F34:F47 F51:F64 F68:F81 F85:F98 F102:F115 F119:F132</xm:sqref>
        </x14:dataValidation>
        <x14:dataValidation type="list" allowBlank="1" showInputMessage="1" showErrorMessage="1" xr:uid="{16BF550B-C160-A843-A75B-0A9E8AC982EF}">
          <x14:formula1>
            <xm:f>Einstellungen!$B$7:$B$19</xm:f>
          </x14:formula1>
          <xm:sqref>E17:E30 E34:E47 E51:E64 E68:E81 E85:E98 E102:E115 E119:E132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5C92C-881E-9845-BE73-546D2D3F5AF7}">
  <sheetPr codeName="Tabelle2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Kalender!K32</f>
        <v>26. Mai 2025 bis 1. Juni 2025</v>
      </c>
      <c r="S2" s="53"/>
    </row>
    <row r="3" spans="1:19" ht="30" customHeight="1">
      <c r="A3" s="254"/>
      <c r="B3" s="111"/>
      <c r="C3" s="111"/>
      <c r="D3" s="111"/>
      <c r="E3" s="111"/>
      <c r="F3" s="111"/>
      <c r="G3" s="111"/>
      <c r="H3" s="111"/>
      <c r="I3" s="111"/>
      <c r="J3" s="111"/>
      <c r="K3" s="111"/>
      <c r="L3" s="111"/>
      <c r="M3" s="111"/>
      <c r="N3" s="111"/>
      <c r="O3" s="111"/>
      <c r="P3" s="111"/>
      <c r="Q3" s="44"/>
      <c r="R3" s="107" t="str">
        <f>Kalender!J32</f>
        <v>Woche 22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Kalender!C32</f>
        <v>45803</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Kalender!D32</f>
        <v>45804</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Kalender!E32</f>
        <v>45805</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Kalender!F32</f>
        <v>45806</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Kalender!G32</f>
        <v>45807</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Kalender!H32</f>
        <v>45808</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Kalender!I32</f>
        <v>45809</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45803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45804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45805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45806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45807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45808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45809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il7TxeVCX83feAyTeb7lDCo0todEW6NgsMoiQGOnUh8dLM/fVSM255jT/fBAo/jDJ5ilvTc7NUPo/q0ako+KdQ==" saltValue="c75qzIYwylgeH3hoSyrpR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518" priority="78">
      <formula>$C$32=TODAY()</formula>
    </cfRule>
  </conditionalFormatting>
  <conditionalFormatting sqref="C14:D14 A14:B16 C16:D16">
    <cfRule type="expression" dxfId="1517" priority="77">
      <formula>$C$15=TODAY()</formula>
    </cfRule>
  </conditionalFormatting>
  <conditionalFormatting sqref="C48:D48 A48:B50 C50:D50">
    <cfRule type="expression" dxfId="1516" priority="76">
      <formula>$C$49=TODAY()</formula>
    </cfRule>
  </conditionalFormatting>
  <conditionalFormatting sqref="C65:D65 A65:B67 C67:D67">
    <cfRule type="expression" dxfId="1515" priority="75">
      <formula>$C$66=TODAY()</formula>
    </cfRule>
  </conditionalFormatting>
  <conditionalFormatting sqref="C82:D82 A82:B84 C84:D84">
    <cfRule type="expression" dxfId="1514" priority="74">
      <formula>$C$83=TODAY()</formula>
    </cfRule>
  </conditionalFormatting>
  <conditionalFormatting sqref="C99:D99 A99:B101 C101:D101">
    <cfRule type="expression" dxfId="1513" priority="73">
      <formula>$C$100=TODAY()</formula>
    </cfRule>
  </conditionalFormatting>
  <conditionalFormatting sqref="C116:D116 A116:B118 C118:D118">
    <cfRule type="expression" dxfId="1512" priority="72">
      <formula>$C$117=TODAY()</formula>
    </cfRule>
  </conditionalFormatting>
  <conditionalFormatting sqref="D18 D20 D22 D24 D26 D28 D30">
    <cfRule type="cellIs" dxfId="1511" priority="106" operator="greaterThan">
      <formula>140</formula>
    </cfRule>
    <cfRule type="cellIs" dxfId="1510" priority="104" operator="lessThan">
      <formula>60</formula>
    </cfRule>
    <cfRule type="cellIs" dxfId="1509" priority="105" operator="between">
      <formula>60</formula>
      <formula>140</formula>
    </cfRule>
  </conditionalFormatting>
  <conditionalFormatting sqref="D35 D37 D39 D41 D43 D45 D47">
    <cfRule type="cellIs" dxfId="1508" priority="79" operator="lessThan">
      <formula>60</formula>
    </cfRule>
    <cfRule type="cellIs" dxfId="1507" priority="80" operator="between">
      <formula>60</formula>
      <formula>140</formula>
    </cfRule>
    <cfRule type="cellIs" dxfId="1506" priority="81" operator="greaterThan">
      <formula>140</formula>
    </cfRule>
  </conditionalFormatting>
  <conditionalFormatting sqref="D52 D54 D56 D58 D60 D62 D64">
    <cfRule type="cellIs" dxfId="1505" priority="86" operator="greaterThan">
      <formula>140</formula>
    </cfRule>
    <cfRule type="cellIs" dxfId="1504" priority="91" operator="between">
      <formula>60</formula>
      <formula>140</formula>
    </cfRule>
    <cfRule type="cellIs" dxfId="1503" priority="96" operator="lessThan">
      <formula>60</formula>
    </cfRule>
  </conditionalFormatting>
  <conditionalFormatting sqref="D69 D71 D73 D75 D77 D79 D81">
    <cfRule type="cellIs" dxfId="1502" priority="95" operator="lessThan">
      <formula>60</formula>
    </cfRule>
    <cfRule type="cellIs" dxfId="1501" priority="85" operator="greaterThan">
      <formula>160</formula>
    </cfRule>
    <cfRule type="cellIs" dxfId="1500" priority="90" operator="between">
      <formula>60</formula>
      <formula>140</formula>
    </cfRule>
  </conditionalFormatting>
  <conditionalFormatting sqref="D86 D88 D90 D92 D94 D96 D98">
    <cfRule type="cellIs" dxfId="1499" priority="84" operator="greaterThan">
      <formula>140</formula>
    </cfRule>
    <cfRule type="cellIs" dxfId="1498" priority="94" operator="lessThan">
      <formula>60</formula>
    </cfRule>
    <cfRule type="cellIs" dxfId="1497" priority="89" operator="between">
      <formula>40</formula>
      <formula>140</formula>
    </cfRule>
  </conditionalFormatting>
  <conditionalFormatting sqref="D103 D105 D107 D109 D111 D113 D115">
    <cfRule type="cellIs" dxfId="1496" priority="83" operator="greaterThan">
      <formula>140</formula>
    </cfRule>
    <cfRule type="cellIs" dxfId="1495" priority="93" operator="lessThan">
      <formula>60</formula>
    </cfRule>
    <cfRule type="cellIs" dxfId="1494" priority="88" operator="between">
      <formula>60</formula>
      <formula>140</formula>
    </cfRule>
  </conditionalFormatting>
  <conditionalFormatting sqref="D120 D122 D124 D126 D128 D130 D132">
    <cfRule type="cellIs" dxfId="1493" priority="82" operator="greaterThan">
      <formula>140</formula>
    </cfRule>
    <cfRule type="cellIs" dxfId="1492" priority="92" operator="lessThan">
      <formula>60</formula>
    </cfRule>
    <cfRule type="cellIs" dxfId="1491" priority="87" operator="between">
      <formula>60</formula>
      <formula>140</formula>
    </cfRule>
  </conditionalFormatting>
  <conditionalFormatting sqref="E14:S16">
    <cfRule type="expression" dxfId="1490" priority="13">
      <formula>$C$15=TODAY()</formula>
    </cfRule>
  </conditionalFormatting>
  <conditionalFormatting sqref="E31:S33">
    <cfRule type="expression" dxfId="1489" priority="14">
      <formula>$C$32=TODAY()</formula>
    </cfRule>
  </conditionalFormatting>
  <conditionalFormatting sqref="E48:S50">
    <cfRule type="expression" dxfId="1488" priority="12">
      <formula>$C$49=TODAY()</formula>
    </cfRule>
  </conditionalFormatting>
  <conditionalFormatting sqref="E65:S67">
    <cfRule type="expression" dxfId="1487" priority="11">
      <formula>$C$66=TODAY()</formula>
    </cfRule>
  </conditionalFormatting>
  <conditionalFormatting sqref="E82:S84">
    <cfRule type="expression" dxfId="1486" priority="10">
      <formula>$C$83=TODAY()</formula>
    </cfRule>
  </conditionalFormatting>
  <conditionalFormatting sqref="E99:S101">
    <cfRule type="expression" dxfId="1485" priority="9">
      <formula>$C$100=TODAY()</formula>
    </cfRule>
  </conditionalFormatting>
  <conditionalFormatting sqref="E116:S118">
    <cfRule type="expression" dxfId="1484" priority="8">
      <formula>$C$117=TODAY()</formula>
    </cfRule>
  </conditionalFormatting>
  <conditionalFormatting sqref="I18:P18 I20:P20 I22:P22 I24:P24 I26:P26 I28:P28 I30:P30">
    <cfRule type="cellIs" dxfId="1483" priority="21" operator="notEqual">
      <formula>""</formula>
    </cfRule>
  </conditionalFormatting>
  <conditionalFormatting sqref="I35:P35 I37:P37 I39:P39 I41:P41 I43:P43 I45:P45 I47:P47">
    <cfRule type="cellIs" dxfId="1481" priority="20" operator="notEqual">
      <formula>""</formula>
    </cfRule>
  </conditionalFormatting>
  <conditionalFormatting sqref="I52:P52 I54:P54 I56:P56 I58:P58 I60:P60 I62:P62 I64:P64">
    <cfRule type="cellIs" dxfId="1479" priority="19" operator="notEqual">
      <formula>""</formula>
    </cfRule>
  </conditionalFormatting>
  <conditionalFormatting sqref="I69:P69 I71:P71 I73:P73 I75:P75 I77:P77 I79:P79 I81:P81">
    <cfRule type="cellIs" dxfId="1476" priority="18" operator="notEqual">
      <formula>""</formula>
    </cfRule>
  </conditionalFormatting>
  <conditionalFormatting sqref="I86:P86 I88:P88 I90:P90 I92:P92 I94:P94 I96:P96 I98:P98">
    <cfRule type="cellIs" dxfId="1475" priority="17" operator="notEqual">
      <formula>""</formula>
    </cfRule>
  </conditionalFormatting>
  <conditionalFormatting sqref="I103:P103 I105:P105 I107:P107 I109:P109 I111:P111 I113:P113 I115:P115">
    <cfRule type="cellIs" dxfId="1473" priority="16" operator="notEqual">
      <formula>""</formula>
    </cfRule>
  </conditionalFormatting>
  <conditionalFormatting sqref="I120:P120 I122:P122 I124:P124 I126:P126 I128:P128 I130:P130 I132:P132">
    <cfRule type="cellIs" dxfId="1470"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BF1704E-9E61-1F4E-921C-3DDA93E6EE54}">
      <formula1>0</formula1>
      <formula2>0.999305555555556</formula2>
    </dataValidation>
  </dataValidations>
  <hyperlinks>
    <hyperlink ref="A1:B1" location="Kalender!B32" display="  ◀   zurück zum Menü" xr:uid="{6A930899-9F30-AD4B-996E-E5642E927847}"/>
    <hyperlink ref="I6:J6" location="'Persönliche Daten'!A1" display="'Persönliche Daten'!A1" xr:uid="{CBA55435-57B6-C844-A817-80AF94B0CAD6}"/>
    <hyperlink ref="I7:J7" location="Table1!A1" display="Table1!A1" xr:uid="{A92BFB54-2922-8D47-984A-924F16B99C3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5FB9AAF9-639C-2F4D-AC16-4DA78B97AC3C}">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F165F01B-1CF8-1C4C-A690-14264A0A5EED}">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FB11801A-74B5-FE4C-821B-623D6A17D2D2}">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AFE9B314-495D-1042-971B-A5200170587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A23D12E4-531E-C048-A872-AF1B974E6F20}">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20BFD2E4-7E81-5441-A1C9-DBECAA25A22D}">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921C39EB-6AA6-8F42-8895-B48807825C10}">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AA61AA0-2BD9-CE48-ACFA-71F137B6D3E1}">
          <x14:formula1>
            <xm:f>Einstellungen!$H$7:$H$19</xm:f>
          </x14:formula1>
          <xm:sqref>H17:H30 H34:H47 H51:H64 H68:H81 H85:H98 H102:H115 H119:H132</xm:sqref>
        </x14:dataValidation>
        <x14:dataValidation type="list" allowBlank="1" showInputMessage="1" showErrorMessage="1" xr:uid="{79DA73C8-E789-E446-9CC1-72597D679885}">
          <x14:formula1>
            <xm:f>Einstellungen!$F$7:$F$19</xm:f>
          </x14:formula1>
          <xm:sqref>G17:G30 G34:G47 G51:G64 G68:G81 G85:G98 G102:G115 G119:G132</xm:sqref>
        </x14:dataValidation>
        <x14:dataValidation type="list" allowBlank="1" showInputMessage="1" showErrorMessage="1" xr:uid="{4A31636F-7257-DD40-B53F-234C402C2F00}">
          <x14:formula1>
            <xm:f>Einstellungen!$D$7:$D$19</xm:f>
          </x14:formula1>
          <xm:sqref>F17:F30 F34:F47 F51:F64 F68:F81 F85:F98 F102:F115 F119:F132</xm:sqref>
        </x14:dataValidation>
        <x14:dataValidation type="list" allowBlank="1" showInputMessage="1" showErrorMessage="1" xr:uid="{4F9DEF6D-ABE6-1149-813D-8F11D17AD938}">
          <x14:formula1>
            <xm:f>Einstellungen!$B$7:$B$19</xm:f>
          </x14:formula1>
          <xm:sqref>E17:E30 E34:E47 E51:E64 E68:E81 E85:E98 E102:E115 E119:E132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14C-4FF0-D44B-A09E-6B2217D3DB64}">
  <sheetPr codeName="Tabelle2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Kalender!K33</f>
        <v>2. Juni 2025 bis 8. Juni 2025</v>
      </c>
      <c r="S2" s="53"/>
    </row>
    <row r="3" spans="1:19" ht="30" customHeight="1">
      <c r="A3" s="254"/>
      <c r="B3" s="111"/>
      <c r="C3" s="111"/>
      <c r="D3" s="111"/>
      <c r="E3" s="111"/>
      <c r="F3" s="111"/>
      <c r="G3" s="111"/>
      <c r="H3" s="111"/>
      <c r="I3" s="111"/>
      <c r="J3" s="111"/>
      <c r="K3" s="111"/>
      <c r="L3" s="111"/>
      <c r="M3" s="111"/>
      <c r="N3" s="111"/>
      <c r="O3" s="111"/>
      <c r="P3" s="111"/>
      <c r="Q3" s="44"/>
      <c r="R3" s="107" t="str">
        <f>Kalender!J33</f>
        <v>Woche 23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Kalender!C33</f>
        <v>45810</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Kalender!D33</f>
        <v>45811</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Kalender!E33</f>
        <v>45812</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Kalender!F33</f>
        <v>45813</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Kalender!G33</f>
        <v>45814</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Kalender!H33</f>
        <v>45815</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Kalender!I33</f>
        <v>45816</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45810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45811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45812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45813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45814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45815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45816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OTrCNZqPNO0agvZaWuQkxMO/Wuon6W1vNfcjmHaQxvAag5EflV7AB87xPYGC575vctN1dCRYQEHWmCsIIOGvQg==" saltValue="iOFSnGbp73C3GXK0JLMp1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469" priority="78">
      <formula>$C$32=TODAY()</formula>
    </cfRule>
  </conditionalFormatting>
  <conditionalFormatting sqref="C14:D14 A14:B16 C16:D16">
    <cfRule type="expression" dxfId="1468" priority="77">
      <formula>$C$15=TODAY()</formula>
    </cfRule>
  </conditionalFormatting>
  <conditionalFormatting sqref="C48:D48 A48:B50 C50:D50">
    <cfRule type="expression" dxfId="1467" priority="76">
      <formula>$C$49=TODAY()</formula>
    </cfRule>
  </conditionalFormatting>
  <conditionalFormatting sqref="C65:D65 A65:B67 C67:D67">
    <cfRule type="expression" dxfId="1466" priority="75">
      <formula>$C$66=TODAY()</formula>
    </cfRule>
  </conditionalFormatting>
  <conditionalFormatting sqref="C82:D82 A82:B84 C84:D84">
    <cfRule type="expression" dxfId="1465" priority="74">
      <formula>$C$83=TODAY()</formula>
    </cfRule>
  </conditionalFormatting>
  <conditionalFormatting sqref="C99:D99 A99:B101 C101:D101">
    <cfRule type="expression" dxfId="1464" priority="73">
      <formula>$C$100=TODAY()</formula>
    </cfRule>
  </conditionalFormatting>
  <conditionalFormatting sqref="C116:D116 A116:B118 C118:D118">
    <cfRule type="expression" dxfId="1463" priority="72">
      <formula>$C$117=TODAY()</formula>
    </cfRule>
  </conditionalFormatting>
  <conditionalFormatting sqref="D18 D20 D22 D24 D26 D28 D30">
    <cfRule type="cellIs" dxfId="1462" priority="106" operator="greaterThan">
      <formula>140</formula>
    </cfRule>
    <cfRule type="cellIs" dxfId="1461" priority="104" operator="lessThan">
      <formula>60</formula>
    </cfRule>
    <cfRule type="cellIs" dxfId="1460" priority="105" operator="between">
      <formula>60</formula>
      <formula>140</formula>
    </cfRule>
  </conditionalFormatting>
  <conditionalFormatting sqref="D35 D37 D39 D41 D43 D45 D47">
    <cfRule type="cellIs" dxfId="1459" priority="79" operator="lessThan">
      <formula>60</formula>
    </cfRule>
    <cfRule type="cellIs" dxfId="1458" priority="80" operator="between">
      <formula>60</formula>
      <formula>140</formula>
    </cfRule>
    <cfRule type="cellIs" dxfId="1457" priority="81" operator="greaterThan">
      <formula>140</formula>
    </cfRule>
  </conditionalFormatting>
  <conditionalFormatting sqref="D52 D54 D56 D58 D60 D62 D64">
    <cfRule type="cellIs" dxfId="1456" priority="86" operator="greaterThan">
      <formula>140</formula>
    </cfRule>
    <cfRule type="cellIs" dxfId="1455" priority="91" operator="between">
      <formula>60</formula>
      <formula>140</formula>
    </cfRule>
    <cfRule type="cellIs" dxfId="1454" priority="96" operator="lessThan">
      <formula>60</formula>
    </cfRule>
  </conditionalFormatting>
  <conditionalFormatting sqref="D69 D71 D73 D75 D77 D79 D81">
    <cfRule type="cellIs" dxfId="1453" priority="95" operator="lessThan">
      <formula>60</formula>
    </cfRule>
    <cfRule type="cellIs" dxfId="1452" priority="85" operator="greaterThan">
      <formula>160</formula>
    </cfRule>
    <cfRule type="cellIs" dxfId="1451" priority="90" operator="between">
      <formula>60</formula>
      <formula>140</formula>
    </cfRule>
  </conditionalFormatting>
  <conditionalFormatting sqref="D86 D88 D90 D92 D94 D96 D98">
    <cfRule type="cellIs" dxfId="1450" priority="84" operator="greaterThan">
      <formula>140</formula>
    </cfRule>
    <cfRule type="cellIs" dxfId="1449" priority="94" operator="lessThan">
      <formula>60</formula>
    </cfRule>
    <cfRule type="cellIs" dxfId="1448" priority="89" operator="between">
      <formula>40</formula>
      <formula>140</formula>
    </cfRule>
  </conditionalFormatting>
  <conditionalFormatting sqref="D103 D105 D107 D109 D111 D113 D115">
    <cfRule type="cellIs" dxfId="1447" priority="83" operator="greaterThan">
      <formula>140</formula>
    </cfRule>
    <cfRule type="cellIs" dxfId="1446" priority="93" operator="lessThan">
      <formula>60</formula>
    </cfRule>
    <cfRule type="cellIs" dxfId="1445" priority="88" operator="between">
      <formula>60</formula>
      <formula>140</formula>
    </cfRule>
  </conditionalFormatting>
  <conditionalFormatting sqref="D120 D122 D124 D126 D128 D130 D132">
    <cfRule type="cellIs" dxfId="1444" priority="82" operator="greaterThan">
      <formula>140</formula>
    </cfRule>
    <cfRule type="cellIs" dxfId="1443" priority="92" operator="lessThan">
      <formula>60</formula>
    </cfRule>
    <cfRule type="cellIs" dxfId="1442" priority="87" operator="between">
      <formula>60</formula>
      <formula>140</formula>
    </cfRule>
  </conditionalFormatting>
  <conditionalFormatting sqref="E14:S16">
    <cfRule type="expression" dxfId="1441" priority="13">
      <formula>$C$15=TODAY()</formula>
    </cfRule>
  </conditionalFormatting>
  <conditionalFormatting sqref="E31:S33">
    <cfRule type="expression" dxfId="1440" priority="14">
      <formula>$C$32=TODAY()</formula>
    </cfRule>
  </conditionalFormatting>
  <conditionalFormatting sqref="E48:S50">
    <cfRule type="expression" dxfId="1439" priority="12">
      <formula>$C$49=TODAY()</formula>
    </cfRule>
  </conditionalFormatting>
  <conditionalFormatting sqref="E65:S67">
    <cfRule type="expression" dxfId="1438" priority="11">
      <formula>$C$66=TODAY()</formula>
    </cfRule>
  </conditionalFormatting>
  <conditionalFormatting sqref="E82:S84">
    <cfRule type="expression" dxfId="1437" priority="10">
      <formula>$C$83=TODAY()</formula>
    </cfRule>
  </conditionalFormatting>
  <conditionalFormatting sqref="E99:S101">
    <cfRule type="expression" dxfId="1436" priority="9">
      <formula>$C$100=TODAY()</formula>
    </cfRule>
  </conditionalFormatting>
  <conditionalFormatting sqref="E116:S118">
    <cfRule type="expression" dxfId="1435" priority="8">
      <formula>$C$117=TODAY()</formula>
    </cfRule>
  </conditionalFormatting>
  <conditionalFormatting sqref="I18:P18 I20:P20 I22:P22 I24:P24 I26:P26 I28:P28 I30:P30">
    <cfRule type="cellIs" dxfId="1434" priority="21" operator="notEqual">
      <formula>""</formula>
    </cfRule>
  </conditionalFormatting>
  <conditionalFormatting sqref="I35:P35 I37:P37 I39:P39 I41:P41 I43:P43 I45:P45 I47:P47">
    <cfRule type="cellIs" dxfId="1432" priority="20" operator="notEqual">
      <formula>""</formula>
    </cfRule>
  </conditionalFormatting>
  <conditionalFormatting sqref="I52:P52 I54:P54 I56:P56 I58:P58 I60:P60 I62:P62 I64:P64">
    <cfRule type="cellIs" dxfId="1430" priority="19" operator="notEqual">
      <formula>""</formula>
    </cfRule>
  </conditionalFormatting>
  <conditionalFormatting sqref="I69:P69 I71:P71 I73:P73 I75:P75 I77:P77 I79:P79 I81:P81">
    <cfRule type="cellIs" dxfId="1427" priority="18" operator="notEqual">
      <formula>""</formula>
    </cfRule>
  </conditionalFormatting>
  <conditionalFormatting sqref="I86:P86 I88:P88 I90:P90 I92:P92 I94:P94 I96:P96 I98:P98">
    <cfRule type="cellIs" dxfId="1426" priority="17" operator="notEqual">
      <formula>""</formula>
    </cfRule>
  </conditionalFormatting>
  <conditionalFormatting sqref="I103:P103 I105:P105 I107:P107 I109:P109 I111:P111 I113:P113 I115:P115">
    <cfRule type="cellIs" dxfId="1424" priority="16" operator="notEqual">
      <formula>""</formula>
    </cfRule>
  </conditionalFormatting>
  <conditionalFormatting sqref="I120:P120 I122:P122 I124:P124 I126:P126 I128:P128 I130:P130 I132:P132">
    <cfRule type="cellIs" dxfId="1421"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CBAF05E-5A05-8640-83F9-8F29DD02D27F}">
      <formula1>0</formula1>
      <formula2>0.999305555555556</formula2>
    </dataValidation>
  </dataValidations>
  <hyperlinks>
    <hyperlink ref="A1:B1" location="Kalender!B33" display="  ◀   zurück zum Menü" xr:uid="{2A0C15C7-A497-A647-9073-6851FA8BF766}"/>
    <hyperlink ref="I6:J6" location="'Persönliche Daten'!A1" display="'Persönliche Daten'!A1" xr:uid="{37496428-8B69-F048-96F2-6F99F2007A28}"/>
    <hyperlink ref="I7:J7" location="Table1!A1" display="Table1!A1" xr:uid="{3DBA617B-8C59-EE43-B195-2AC2E9780FC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4542A019-0F11-0E49-933C-E7F8836296BB}">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E53DBA3C-1D57-CD47-BA13-EAE6AEF3779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532326B-FD4D-344A-B762-BF22C5F78175}">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5CE90AC9-372F-4640-ABB7-D5E31749276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4091A2BD-4BE2-1D4B-A8E0-9AD6D818D6DD}">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81716FE0-75FB-3A4D-B143-4D788B116392}">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B2B8C769-A3CA-9449-960B-79F51C3A08DF}">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3FE5576-32AB-914F-9C94-8C3D1316BB2A}">
          <x14:formula1>
            <xm:f>Einstellungen!$H$7:$H$19</xm:f>
          </x14:formula1>
          <xm:sqref>H17:H30 H34:H47 H51:H64 H68:H81 H85:H98 H102:H115 H119:H132</xm:sqref>
        </x14:dataValidation>
        <x14:dataValidation type="list" allowBlank="1" showInputMessage="1" showErrorMessage="1" xr:uid="{C7D435BD-203F-D942-BB31-21F83A3169B8}">
          <x14:formula1>
            <xm:f>Einstellungen!$F$7:$F$19</xm:f>
          </x14:formula1>
          <xm:sqref>G17:G30 G34:G47 G51:G64 G68:G81 G85:G98 G102:G115 G119:G132</xm:sqref>
        </x14:dataValidation>
        <x14:dataValidation type="list" allowBlank="1" showInputMessage="1" showErrorMessage="1" xr:uid="{936CA948-7A53-FA47-8515-C848464D8C93}">
          <x14:formula1>
            <xm:f>Einstellungen!$D$7:$D$19</xm:f>
          </x14:formula1>
          <xm:sqref>F17:F30 F34:F47 F51:F64 F68:F81 F85:F98 F102:F115 F119:F132</xm:sqref>
        </x14:dataValidation>
        <x14:dataValidation type="list" allowBlank="1" showInputMessage="1" showErrorMessage="1" xr:uid="{F2433837-B10B-4941-BC30-90E2C24262E4}">
          <x14:formula1>
            <xm:f>Einstellungen!$B$7:$B$19</xm:f>
          </x14:formula1>
          <xm:sqref>E17:E30 E34:E47 E51:E64 E68:E81 E85:E98 E102:E115 E119:E132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906F-9254-144C-9E20-857431F1DE56}">
  <sheetPr codeName="Tabelle2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Kalender!K34</f>
        <v>9. Juni 2025 bis 15. Juni 2025</v>
      </c>
      <c r="S2" s="53"/>
    </row>
    <row r="3" spans="1:19" ht="30" customHeight="1">
      <c r="A3" s="254"/>
      <c r="B3" s="111"/>
      <c r="C3" s="111"/>
      <c r="D3" s="111"/>
      <c r="E3" s="111"/>
      <c r="F3" s="111"/>
      <c r="G3" s="111"/>
      <c r="H3" s="111"/>
      <c r="I3" s="111"/>
      <c r="J3" s="111"/>
      <c r="K3" s="111"/>
      <c r="L3" s="111"/>
      <c r="M3" s="111"/>
      <c r="N3" s="111"/>
      <c r="O3" s="111"/>
      <c r="P3" s="111"/>
      <c r="Q3" s="44"/>
      <c r="R3" s="107" t="str">
        <f>Kalender!J34</f>
        <v>Woche 24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Kalender!C34</f>
        <v>45817</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Kalender!D34</f>
        <v>45818</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Kalender!E34</f>
        <v>45819</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Kalender!F34</f>
        <v>45820</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Kalender!G34</f>
        <v>45821</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Kalender!H34</f>
        <v>45822</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Kalender!I34</f>
        <v>45823</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45817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45818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45819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45820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45821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45822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45823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F2f7YiapRGMTkOGNHF5BPTKKz5gtoqdwb2EOZVxBhmQ2I4hALl5aTnyyEbEGmjHbSDCIPrEU5okVSHaQ2GzLrA==" saltValue="q3CWTQM82+F5Ix6b/hS1E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420" priority="78">
      <formula>$C$32=TODAY()</formula>
    </cfRule>
  </conditionalFormatting>
  <conditionalFormatting sqref="C14:D14 A14:B16 C16:D16">
    <cfRule type="expression" dxfId="1419" priority="77">
      <formula>$C$15=TODAY()</formula>
    </cfRule>
  </conditionalFormatting>
  <conditionalFormatting sqref="C48:D48 A48:B50 C50:D50">
    <cfRule type="expression" dxfId="1418" priority="76">
      <formula>$C$49=TODAY()</formula>
    </cfRule>
  </conditionalFormatting>
  <conditionalFormatting sqref="C65:D65 A65:B67 C67:D67">
    <cfRule type="expression" dxfId="1417" priority="75">
      <formula>$C$66=TODAY()</formula>
    </cfRule>
  </conditionalFormatting>
  <conditionalFormatting sqref="C82:D82 A82:B84 C84:D84">
    <cfRule type="expression" dxfId="1416" priority="74">
      <formula>$C$83=TODAY()</formula>
    </cfRule>
  </conditionalFormatting>
  <conditionalFormatting sqref="C99:D99 A99:B101 C101:D101">
    <cfRule type="expression" dxfId="1415" priority="73">
      <formula>$C$100=TODAY()</formula>
    </cfRule>
  </conditionalFormatting>
  <conditionalFormatting sqref="C116:D116 A116:B118 C118:D118">
    <cfRule type="expression" dxfId="1414" priority="72">
      <formula>$C$117=TODAY()</formula>
    </cfRule>
  </conditionalFormatting>
  <conditionalFormatting sqref="D18 D20 D22 D24 D26 D28 D30">
    <cfRule type="cellIs" dxfId="1413" priority="106" operator="greaterThan">
      <formula>140</formula>
    </cfRule>
    <cfRule type="cellIs" dxfId="1412" priority="104" operator="lessThan">
      <formula>60</formula>
    </cfRule>
    <cfRule type="cellIs" dxfId="1411" priority="105" operator="between">
      <formula>60</formula>
      <formula>140</formula>
    </cfRule>
  </conditionalFormatting>
  <conditionalFormatting sqref="D35 D37 D39 D41 D43 D45 D47">
    <cfRule type="cellIs" dxfId="1410" priority="79" operator="lessThan">
      <formula>60</formula>
    </cfRule>
    <cfRule type="cellIs" dxfId="1409" priority="80" operator="between">
      <formula>60</formula>
      <formula>140</formula>
    </cfRule>
    <cfRule type="cellIs" dxfId="1408" priority="81" operator="greaterThan">
      <formula>140</formula>
    </cfRule>
  </conditionalFormatting>
  <conditionalFormatting sqref="D52 D54 D56 D58 D60 D62 D64">
    <cfRule type="cellIs" dxfId="1407" priority="86" operator="greaterThan">
      <formula>140</formula>
    </cfRule>
    <cfRule type="cellIs" dxfId="1406" priority="91" operator="between">
      <formula>60</formula>
      <formula>140</formula>
    </cfRule>
    <cfRule type="cellIs" dxfId="1405" priority="96" operator="lessThan">
      <formula>60</formula>
    </cfRule>
  </conditionalFormatting>
  <conditionalFormatting sqref="D69 D71 D73 D75 D77 D79 D81">
    <cfRule type="cellIs" dxfId="1404" priority="95" operator="lessThan">
      <formula>60</formula>
    </cfRule>
    <cfRule type="cellIs" dxfId="1403" priority="85" operator="greaterThan">
      <formula>160</formula>
    </cfRule>
    <cfRule type="cellIs" dxfId="1402" priority="90" operator="between">
      <formula>60</formula>
      <formula>140</formula>
    </cfRule>
  </conditionalFormatting>
  <conditionalFormatting sqref="D86 D88 D90 D92 D94 D96 D98">
    <cfRule type="cellIs" dxfId="1401" priority="84" operator="greaterThan">
      <formula>140</formula>
    </cfRule>
    <cfRule type="cellIs" dxfId="1400" priority="94" operator="lessThan">
      <formula>60</formula>
    </cfRule>
    <cfRule type="cellIs" dxfId="1399" priority="89" operator="between">
      <formula>40</formula>
      <formula>140</formula>
    </cfRule>
  </conditionalFormatting>
  <conditionalFormatting sqref="D103 D105 D107 D109 D111 D113 D115">
    <cfRule type="cellIs" dxfId="1398" priority="83" operator="greaterThan">
      <formula>140</formula>
    </cfRule>
    <cfRule type="cellIs" dxfId="1397" priority="93" operator="lessThan">
      <formula>60</formula>
    </cfRule>
    <cfRule type="cellIs" dxfId="1396" priority="88" operator="between">
      <formula>60</formula>
      <formula>140</formula>
    </cfRule>
  </conditionalFormatting>
  <conditionalFormatting sqref="D120 D122 D124 D126 D128 D130 D132">
    <cfRule type="cellIs" dxfId="1395" priority="82" operator="greaterThan">
      <formula>140</formula>
    </cfRule>
    <cfRule type="cellIs" dxfId="1394" priority="92" operator="lessThan">
      <formula>60</formula>
    </cfRule>
    <cfRule type="cellIs" dxfId="1393" priority="87" operator="between">
      <formula>60</formula>
      <formula>140</formula>
    </cfRule>
  </conditionalFormatting>
  <conditionalFormatting sqref="E14:S16">
    <cfRule type="expression" dxfId="1392" priority="13">
      <formula>$C$15=TODAY()</formula>
    </cfRule>
  </conditionalFormatting>
  <conditionalFormatting sqref="E31:S33">
    <cfRule type="expression" dxfId="1391" priority="14">
      <formula>$C$32=TODAY()</formula>
    </cfRule>
  </conditionalFormatting>
  <conditionalFormatting sqref="E48:S50">
    <cfRule type="expression" dxfId="1390" priority="12">
      <formula>$C$49=TODAY()</formula>
    </cfRule>
  </conditionalFormatting>
  <conditionalFormatting sqref="E65:S67">
    <cfRule type="expression" dxfId="1389" priority="11">
      <formula>$C$66=TODAY()</formula>
    </cfRule>
  </conditionalFormatting>
  <conditionalFormatting sqref="E82:S84">
    <cfRule type="expression" dxfId="1388" priority="10">
      <formula>$C$83=TODAY()</formula>
    </cfRule>
  </conditionalFormatting>
  <conditionalFormatting sqref="E99:S101">
    <cfRule type="expression" dxfId="1387" priority="9">
      <formula>$C$100=TODAY()</formula>
    </cfRule>
  </conditionalFormatting>
  <conditionalFormatting sqref="E116:S118">
    <cfRule type="expression" dxfId="1386" priority="8">
      <formula>$C$117=TODAY()</formula>
    </cfRule>
  </conditionalFormatting>
  <conditionalFormatting sqref="I18:P18 I20:P20 I22:P22 I24:P24 I26:P26 I28:P28 I30:P30">
    <cfRule type="cellIs" dxfId="1385" priority="21" operator="notEqual">
      <formula>""</formula>
    </cfRule>
  </conditionalFormatting>
  <conditionalFormatting sqref="I35:P35 I37:P37 I39:P39 I41:P41 I43:P43 I45:P45 I47:P47">
    <cfRule type="cellIs" dxfId="1383" priority="20" operator="notEqual">
      <formula>""</formula>
    </cfRule>
  </conditionalFormatting>
  <conditionalFormatting sqref="I52:P52 I54:P54 I56:P56 I58:P58 I60:P60 I62:P62 I64:P64">
    <cfRule type="cellIs" dxfId="1381" priority="19" operator="notEqual">
      <formula>""</formula>
    </cfRule>
  </conditionalFormatting>
  <conditionalFormatting sqref="I69:P69 I71:P71 I73:P73 I75:P75 I77:P77 I79:P79 I81:P81">
    <cfRule type="cellIs" dxfId="1378" priority="18" operator="notEqual">
      <formula>""</formula>
    </cfRule>
  </conditionalFormatting>
  <conditionalFormatting sqref="I86:P86 I88:P88 I90:P90 I92:P92 I94:P94 I96:P96 I98:P98">
    <cfRule type="cellIs" dxfId="1377" priority="17" operator="notEqual">
      <formula>""</formula>
    </cfRule>
  </conditionalFormatting>
  <conditionalFormatting sqref="I103:P103 I105:P105 I107:P107 I109:P109 I111:P111 I113:P113 I115:P115">
    <cfRule type="cellIs" dxfId="1375" priority="16" operator="notEqual">
      <formula>""</formula>
    </cfRule>
  </conditionalFormatting>
  <conditionalFormatting sqref="I120:P120 I122:P122 I124:P124 I126:P126 I128:P128 I130:P130 I132:P132">
    <cfRule type="cellIs" dxfId="1372"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86F7E6-B71A-6C48-8BDA-C1A1F91A910A}">
      <formula1>0</formula1>
      <formula2>0.999305555555556</formula2>
    </dataValidation>
  </dataValidations>
  <hyperlinks>
    <hyperlink ref="A1:B1" location="Kalender!B34" display="  ◀   zurück zum Menü" xr:uid="{775B94BD-85C6-2D4D-A88A-B3C13B8BD532}"/>
    <hyperlink ref="I6:J6" location="'Persönliche Daten'!A1" display="'Persönliche Daten'!A1" xr:uid="{56CE5F1B-535B-E243-ADB8-3F5575123C1F}"/>
    <hyperlink ref="I7:J7" location="Table1!A1" display="Table1!A1" xr:uid="{456F78E5-16AA-3441-8D32-B57B92FB2A8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40624E6E-3426-1046-A301-A5919D9F5397}">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C649B7CC-C9E6-3244-B90D-E8FE01C8448D}">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BFE509F7-BF45-6F48-BF5A-EEF5F1A04370}">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DCB40EE7-AF18-154A-B0BC-57919A5E3A5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23AD03E5-0DEF-9341-94ED-A81FB9C951C8}">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85B37861-5698-654B-95C0-C326ED352C8F}">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EB6BE004-F315-E545-84A8-DE25EC9B5273}">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68CAFC2-71FF-2F4B-A967-3F49BCB4B8A2}">
          <x14:formula1>
            <xm:f>Einstellungen!$H$7:$H$19</xm:f>
          </x14:formula1>
          <xm:sqref>H17:H30 H34:H47 H51:H64 H68:H81 H85:H98 H102:H115 H119:H132</xm:sqref>
        </x14:dataValidation>
        <x14:dataValidation type="list" allowBlank="1" showInputMessage="1" showErrorMessage="1" xr:uid="{3D80F683-E9BB-364A-ADF3-910E7000D8C8}">
          <x14:formula1>
            <xm:f>Einstellungen!$F$7:$F$19</xm:f>
          </x14:formula1>
          <xm:sqref>G17:G30 G34:G47 G51:G64 G68:G81 G85:G98 G102:G115 G119:G132</xm:sqref>
        </x14:dataValidation>
        <x14:dataValidation type="list" allowBlank="1" showInputMessage="1" showErrorMessage="1" xr:uid="{15541A11-AF6F-F547-9792-0077238010F5}">
          <x14:formula1>
            <xm:f>Einstellungen!$D$7:$D$19</xm:f>
          </x14:formula1>
          <xm:sqref>F17:F30 F34:F47 F51:F64 F68:F81 F85:F98 F102:F115 F119:F132</xm:sqref>
        </x14:dataValidation>
        <x14:dataValidation type="list" allowBlank="1" showInputMessage="1" showErrorMessage="1" xr:uid="{AD923AC0-2F00-8C4C-BF21-BE89E056ACE2}">
          <x14:formula1>
            <xm:f>Einstellungen!$B$7:$B$19</xm:f>
          </x14:formula1>
          <xm:sqref>E17:E30 E34:E47 E51:E64 E68:E81 E85:E98 E102:E115 E119:E132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9C26-E55B-4044-9C1F-E568156630BB}">
  <sheetPr codeName="Tabelle2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Kalender!K35</f>
        <v>16. Juni 2025 bis 22. Juni 2025</v>
      </c>
      <c r="S2" s="53"/>
    </row>
    <row r="3" spans="1:19" ht="30" customHeight="1">
      <c r="A3" s="254"/>
      <c r="B3" s="111"/>
      <c r="C3" s="111"/>
      <c r="D3" s="111"/>
      <c r="E3" s="111"/>
      <c r="F3" s="111"/>
      <c r="G3" s="111"/>
      <c r="H3" s="111"/>
      <c r="I3" s="111"/>
      <c r="J3" s="111"/>
      <c r="K3" s="111"/>
      <c r="L3" s="111"/>
      <c r="M3" s="111"/>
      <c r="N3" s="111"/>
      <c r="O3" s="111"/>
      <c r="P3" s="111"/>
      <c r="Q3" s="44"/>
      <c r="R3" s="107" t="str">
        <f>Kalender!J35</f>
        <v>Woche 25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Kalender!C35</f>
        <v>45824</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Kalender!D35</f>
        <v>45825</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Kalender!E35</f>
        <v>45826</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Kalender!F35</f>
        <v>45827</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Kalender!G35</f>
        <v>45828</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Kalender!H35</f>
        <v>45829</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Kalender!I35</f>
        <v>45830</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45824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45825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45826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45827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45828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45829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45830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i2qj6w1ggniIVm4fMzXoAMeizDEV+3HYtfAFfQggULEcEDM9uADiTVOrfQUg/+cr+OhhZZlbbTqzVjWAHpcf8w==" saltValue="NUKu+iq33k51XEBFhoEgX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371" priority="78">
      <formula>$C$32=TODAY()</formula>
    </cfRule>
  </conditionalFormatting>
  <conditionalFormatting sqref="C14:D14 A14:B16 C16:D16">
    <cfRule type="expression" dxfId="1370" priority="77">
      <formula>$C$15=TODAY()</formula>
    </cfRule>
  </conditionalFormatting>
  <conditionalFormatting sqref="C48:D48 A48:B50 C50:D50">
    <cfRule type="expression" dxfId="1369" priority="76">
      <formula>$C$49=TODAY()</formula>
    </cfRule>
  </conditionalFormatting>
  <conditionalFormatting sqref="C65:D65 A65:B67 C67:D67">
    <cfRule type="expression" dxfId="1368" priority="75">
      <formula>$C$66=TODAY()</formula>
    </cfRule>
  </conditionalFormatting>
  <conditionalFormatting sqref="C82:D82 A82:B84 C84:D84">
    <cfRule type="expression" dxfId="1367" priority="74">
      <formula>$C$83=TODAY()</formula>
    </cfRule>
  </conditionalFormatting>
  <conditionalFormatting sqref="C99:D99 A99:B101 C101:D101">
    <cfRule type="expression" dxfId="1366" priority="73">
      <formula>$C$100=TODAY()</formula>
    </cfRule>
  </conditionalFormatting>
  <conditionalFormatting sqref="C116:D116 A116:B118 C118:D118">
    <cfRule type="expression" dxfId="1365" priority="72">
      <formula>$C$117=TODAY()</formula>
    </cfRule>
  </conditionalFormatting>
  <conditionalFormatting sqref="D18 D20 D22 D24 D26 D28 D30">
    <cfRule type="cellIs" dxfId="1364" priority="106" operator="greaterThan">
      <formula>140</formula>
    </cfRule>
    <cfRule type="cellIs" dxfId="1363" priority="104" operator="lessThan">
      <formula>60</formula>
    </cfRule>
    <cfRule type="cellIs" dxfId="1362" priority="105" operator="between">
      <formula>60</formula>
      <formula>140</formula>
    </cfRule>
  </conditionalFormatting>
  <conditionalFormatting sqref="D35 D37 D39 D41 D43 D45 D47">
    <cfRule type="cellIs" dxfId="1361" priority="79" operator="lessThan">
      <formula>60</formula>
    </cfRule>
    <cfRule type="cellIs" dxfId="1360" priority="80" operator="between">
      <formula>60</formula>
      <formula>140</formula>
    </cfRule>
    <cfRule type="cellIs" dxfId="1359" priority="81" operator="greaterThan">
      <formula>140</formula>
    </cfRule>
  </conditionalFormatting>
  <conditionalFormatting sqref="D52 D54 D56 D58 D60 D62 D64">
    <cfRule type="cellIs" dxfId="1358" priority="86" operator="greaterThan">
      <formula>140</formula>
    </cfRule>
    <cfRule type="cellIs" dxfId="1357" priority="91" operator="between">
      <formula>60</formula>
      <formula>140</formula>
    </cfRule>
    <cfRule type="cellIs" dxfId="1356" priority="96" operator="lessThan">
      <formula>60</formula>
    </cfRule>
  </conditionalFormatting>
  <conditionalFormatting sqref="D69 D71 D73 D75 D77 D79 D81">
    <cfRule type="cellIs" dxfId="1355" priority="95" operator="lessThan">
      <formula>60</formula>
    </cfRule>
    <cfRule type="cellIs" dxfId="1354" priority="85" operator="greaterThan">
      <formula>160</formula>
    </cfRule>
    <cfRule type="cellIs" dxfId="1353" priority="90" operator="between">
      <formula>60</formula>
      <formula>140</formula>
    </cfRule>
  </conditionalFormatting>
  <conditionalFormatting sqref="D86 D88 D90 D92 D94 D96 D98">
    <cfRule type="cellIs" dxfId="1352" priority="84" operator="greaterThan">
      <formula>140</formula>
    </cfRule>
    <cfRule type="cellIs" dxfId="1351" priority="94" operator="lessThan">
      <formula>60</formula>
    </cfRule>
    <cfRule type="cellIs" dxfId="1350" priority="89" operator="between">
      <formula>40</formula>
      <formula>140</formula>
    </cfRule>
  </conditionalFormatting>
  <conditionalFormatting sqref="D103 D105 D107 D109 D111 D113 D115">
    <cfRule type="cellIs" dxfId="1349" priority="83" operator="greaterThan">
      <formula>140</formula>
    </cfRule>
    <cfRule type="cellIs" dxfId="1348" priority="93" operator="lessThan">
      <formula>60</formula>
    </cfRule>
    <cfRule type="cellIs" dxfId="1347" priority="88" operator="between">
      <formula>60</formula>
      <formula>140</formula>
    </cfRule>
  </conditionalFormatting>
  <conditionalFormatting sqref="D120 D122 D124 D126 D128 D130 D132">
    <cfRule type="cellIs" dxfId="1346" priority="82" operator="greaterThan">
      <formula>140</formula>
    </cfRule>
    <cfRule type="cellIs" dxfId="1345" priority="92" operator="lessThan">
      <formula>60</formula>
    </cfRule>
    <cfRule type="cellIs" dxfId="1344" priority="87" operator="between">
      <formula>60</formula>
      <formula>140</formula>
    </cfRule>
  </conditionalFormatting>
  <conditionalFormatting sqref="E14:S16">
    <cfRule type="expression" dxfId="1343" priority="13">
      <formula>$C$15=TODAY()</formula>
    </cfRule>
  </conditionalFormatting>
  <conditionalFormatting sqref="E31:S33">
    <cfRule type="expression" dxfId="1342" priority="14">
      <formula>$C$32=TODAY()</formula>
    </cfRule>
  </conditionalFormatting>
  <conditionalFormatting sqref="E48:S50">
    <cfRule type="expression" dxfId="1341" priority="12">
      <formula>$C$49=TODAY()</formula>
    </cfRule>
  </conditionalFormatting>
  <conditionalFormatting sqref="E65:S67">
    <cfRule type="expression" dxfId="1340" priority="11">
      <formula>$C$66=TODAY()</formula>
    </cfRule>
  </conditionalFormatting>
  <conditionalFormatting sqref="E82:S84">
    <cfRule type="expression" dxfId="1339" priority="10">
      <formula>$C$83=TODAY()</formula>
    </cfRule>
  </conditionalFormatting>
  <conditionalFormatting sqref="E99:S101">
    <cfRule type="expression" dxfId="1338" priority="9">
      <formula>$C$100=TODAY()</formula>
    </cfRule>
  </conditionalFormatting>
  <conditionalFormatting sqref="E116:S118">
    <cfRule type="expression" dxfId="1337" priority="8">
      <formula>$C$117=TODAY()</formula>
    </cfRule>
  </conditionalFormatting>
  <conditionalFormatting sqref="I18:P18 I20:P20 I22:P22 I24:P24 I26:P26 I28:P28 I30:P30">
    <cfRule type="cellIs" dxfId="1336" priority="21" operator="notEqual">
      <formula>""</formula>
    </cfRule>
  </conditionalFormatting>
  <conditionalFormatting sqref="I35:P35 I37:P37 I39:P39 I41:P41 I43:P43 I45:P45 I47:P47">
    <cfRule type="cellIs" dxfId="1334" priority="20" operator="notEqual">
      <formula>""</formula>
    </cfRule>
  </conditionalFormatting>
  <conditionalFormatting sqref="I52:P52 I54:P54 I56:P56 I58:P58 I60:P60 I62:P62 I64:P64">
    <cfRule type="cellIs" dxfId="1332" priority="19" operator="notEqual">
      <formula>""</formula>
    </cfRule>
  </conditionalFormatting>
  <conditionalFormatting sqref="I69:P69 I71:P71 I73:P73 I75:P75 I77:P77 I79:P79 I81:P81">
    <cfRule type="cellIs" dxfId="1329" priority="18" operator="notEqual">
      <formula>""</formula>
    </cfRule>
  </conditionalFormatting>
  <conditionalFormatting sqref="I86:P86 I88:P88 I90:P90 I92:P92 I94:P94 I96:P96 I98:P98">
    <cfRule type="cellIs" dxfId="1328" priority="17" operator="notEqual">
      <formula>""</formula>
    </cfRule>
  </conditionalFormatting>
  <conditionalFormatting sqref="I103:P103 I105:P105 I107:P107 I109:P109 I111:P111 I113:P113 I115:P115">
    <cfRule type="cellIs" dxfId="1326" priority="16" operator="notEqual">
      <formula>""</formula>
    </cfRule>
  </conditionalFormatting>
  <conditionalFormatting sqref="I120:P120 I122:P122 I124:P124 I126:P126 I128:P128 I130:P130 I132:P132">
    <cfRule type="cellIs" dxfId="1323"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C9CF32C-CA5C-324B-B291-7CE3F5B93FA7}">
      <formula1>0</formula1>
      <formula2>0.999305555555556</formula2>
    </dataValidation>
  </dataValidations>
  <hyperlinks>
    <hyperlink ref="A1:B1" location="Kalender!B35" display="  ◀   zurück zum Menü" xr:uid="{0D1342A2-4D95-B341-9F68-B70CB9FE469A}"/>
    <hyperlink ref="I6:J6" location="'Persönliche Daten'!A1" display="'Persönliche Daten'!A1" xr:uid="{414C15ED-6ED4-A34F-9C29-8879BA6BE839}"/>
    <hyperlink ref="I7:J7" location="Table1!A1" display="Table1!A1" xr:uid="{F77E2426-D533-EF48-B9A5-FFEB363596E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E0DAC3A9-C2BF-1C45-AB73-8301ED515FA4}">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7BBBF9E9-954A-B54C-BD4E-47CBDE7ACE23}">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FE6F335B-5EA8-1646-9894-59CEDCA4CBEF}">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22C1930E-9833-364F-9870-3ACD9AF683D5}">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58752AE1-77F8-7C48-B6F8-CA38445EDE80}">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689CF2B5-C353-F940-8909-C9028E2F33CC}">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347F1658-B30C-5F4B-95CA-8FB90797D72D}">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A321386-AA7D-AA44-9F05-224EEAD24625}">
          <x14:formula1>
            <xm:f>Einstellungen!$H$7:$H$19</xm:f>
          </x14:formula1>
          <xm:sqref>H17:H30 H34:H47 H51:H64 H68:H81 H85:H98 H102:H115 H119:H132</xm:sqref>
        </x14:dataValidation>
        <x14:dataValidation type="list" allowBlank="1" showInputMessage="1" showErrorMessage="1" xr:uid="{52E6F421-B723-6A49-965D-10849C391E5E}">
          <x14:formula1>
            <xm:f>Einstellungen!$F$7:$F$19</xm:f>
          </x14:formula1>
          <xm:sqref>G17:G30 G34:G47 G51:G64 G68:G81 G85:G98 G102:G115 G119:G132</xm:sqref>
        </x14:dataValidation>
        <x14:dataValidation type="list" allowBlank="1" showInputMessage="1" showErrorMessage="1" xr:uid="{9FDF2F14-B19A-E14D-98F8-4CAA6196C27C}">
          <x14:formula1>
            <xm:f>Einstellungen!$D$7:$D$19</xm:f>
          </x14:formula1>
          <xm:sqref>F17:F30 F34:F47 F51:F64 F68:F81 F85:F98 F102:F115 F119:F132</xm:sqref>
        </x14:dataValidation>
        <x14:dataValidation type="list" allowBlank="1" showInputMessage="1" showErrorMessage="1" xr:uid="{BA1BFAB7-ACF2-6240-880D-0420F0E9E1D4}">
          <x14:formula1>
            <xm:f>Einstellungen!$B$7:$B$19</xm:f>
          </x14:formula1>
          <xm:sqref>E17:E30 E34:E47 E51:E64 E68:E81 E85:E98 E102:E115 E119:E132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B5BF-60A7-6045-A379-87BF65576F5D}">
  <sheetPr codeName="Tabelle2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Kalender!K36</f>
        <v>23. Juni 2025 bis 29. Juni 2025</v>
      </c>
      <c r="S2" s="53"/>
    </row>
    <row r="3" spans="1:19" ht="30" customHeight="1">
      <c r="A3" s="254"/>
      <c r="B3" s="111"/>
      <c r="C3" s="111"/>
      <c r="D3" s="111"/>
      <c r="E3" s="111"/>
      <c r="F3" s="111"/>
      <c r="G3" s="111"/>
      <c r="H3" s="111"/>
      <c r="I3" s="111"/>
      <c r="J3" s="111"/>
      <c r="K3" s="111"/>
      <c r="L3" s="111"/>
      <c r="M3" s="111"/>
      <c r="N3" s="111"/>
      <c r="O3" s="111"/>
      <c r="P3" s="111"/>
      <c r="Q3" s="44"/>
      <c r="R3" s="107" t="str">
        <f>Kalender!J36</f>
        <v>Woche 26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Kalender!C36</f>
        <v>45831</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Kalender!D36</f>
        <v>45832</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Kalender!E36</f>
        <v>45833</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Kalender!F36</f>
        <v>45834</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Kalender!G36</f>
        <v>45835</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Kalender!H36</f>
        <v>45836</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Kalender!I36</f>
        <v>45837</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45831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45832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45833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45834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45835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45836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45837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kfWJKQT2zVkaXj1gLsPdAv34mOws+KhF31zIMgiZxnMwqN1NITMi4EQshxAD1egLwl042o/LdzmM4Ok9hMpnlA==" saltValue="F55wRsuVcRy/VRs6TdWpU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322" priority="78">
      <formula>$C$32=TODAY()</formula>
    </cfRule>
  </conditionalFormatting>
  <conditionalFormatting sqref="C14:D14 A14:B16 C16:D16">
    <cfRule type="expression" dxfId="1321" priority="77">
      <formula>$C$15=TODAY()</formula>
    </cfRule>
  </conditionalFormatting>
  <conditionalFormatting sqref="C48:D48 A48:B50 C50:D50">
    <cfRule type="expression" dxfId="1320" priority="76">
      <formula>$C$49=TODAY()</formula>
    </cfRule>
  </conditionalFormatting>
  <conditionalFormatting sqref="C65:D65 A65:B67 C67:D67">
    <cfRule type="expression" dxfId="1319" priority="75">
      <formula>$C$66=TODAY()</formula>
    </cfRule>
  </conditionalFormatting>
  <conditionalFormatting sqref="C82:D82 A82:B84 C84:D84">
    <cfRule type="expression" dxfId="1318" priority="74">
      <formula>$C$83=TODAY()</formula>
    </cfRule>
  </conditionalFormatting>
  <conditionalFormatting sqref="C99:D99 A99:B101 C101:D101">
    <cfRule type="expression" dxfId="1317" priority="73">
      <formula>$C$100=TODAY()</formula>
    </cfRule>
  </conditionalFormatting>
  <conditionalFormatting sqref="C116:D116 A116:B118 C118:D118">
    <cfRule type="expression" dxfId="1316" priority="72">
      <formula>$C$117=TODAY()</formula>
    </cfRule>
  </conditionalFormatting>
  <conditionalFormatting sqref="D18 D20 D22 D24 D26 D28 D30">
    <cfRule type="cellIs" dxfId="1315" priority="106" operator="greaterThan">
      <formula>140</formula>
    </cfRule>
    <cfRule type="cellIs" dxfId="1314" priority="104" operator="lessThan">
      <formula>60</formula>
    </cfRule>
    <cfRule type="cellIs" dxfId="1313" priority="105" operator="between">
      <formula>60</formula>
      <formula>140</formula>
    </cfRule>
  </conditionalFormatting>
  <conditionalFormatting sqref="D35 D37 D39 D41 D43 D45 D47">
    <cfRule type="cellIs" dxfId="1312" priority="79" operator="lessThan">
      <formula>60</formula>
    </cfRule>
    <cfRule type="cellIs" dxfId="1311" priority="80" operator="between">
      <formula>60</formula>
      <formula>140</formula>
    </cfRule>
    <cfRule type="cellIs" dxfId="1310" priority="81" operator="greaterThan">
      <formula>140</formula>
    </cfRule>
  </conditionalFormatting>
  <conditionalFormatting sqref="D52 D54 D56 D58 D60 D62 D64">
    <cfRule type="cellIs" dxfId="1309" priority="86" operator="greaterThan">
      <formula>140</formula>
    </cfRule>
    <cfRule type="cellIs" dxfId="1308" priority="91" operator="between">
      <formula>60</formula>
      <formula>140</formula>
    </cfRule>
    <cfRule type="cellIs" dxfId="1307" priority="96" operator="lessThan">
      <formula>60</formula>
    </cfRule>
  </conditionalFormatting>
  <conditionalFormatting sqref="D69 D71 D73 D75 D77 D79 D81">
    <cfRule type="cellIs" dxfId="1306" priority="95" operator="lessThan">
      <formula>60</formula>
    </cfRule>
    <cfRule type="cellIs" dxfId="1305" priority="85" operator="greaterThan">
      <formula>160</formula>
    </cfRule>
    <cfRule type="cellIs" dxfId="1304" priority="90" operator="between">
      <formula>60</formula>
      <formula>140</formula>
    </cfRule>
  </conditionalFormatting>
  <conditionalFormatting sqref="D86 D88 D90 D92 D94 D96 D98">
    <cfRule type="cellIs" dxfId="1303" priority="84" operator="greaterThan">
      <formula>140</formula>
    </cfRule>
    <cfRule type="cellIs" dxfId="1302" priority="94" operator="lessThan">
      <formula>60</formula>
    </cfRule>
    <cfRule type="cellIs" dxfId="1301" priority="89" operator="between">
      <formula>40</formula>
      <formula>140</formula>
    </cfRule>
  </conditionalFormatting>
  <conditionalFormatting sqref="D103 D105 D107 D109 D111 D113 D115">
    <cfRule type="cellIs" dxfId="1300" priority="83" operator="greaterThan">
      <formula>140</formula>
    </cfRule>
    <cfRule type="cellIs" dxfId="1299" priority="93" operator="lessThan">
      <formula>60</formula>
    </cfRule>
    <cfRule type="cellIs" dxfId="1298" priority="88" operator="between">
      <formula>60</formula>
      <formula>140</formula>
    </cfRule>
  </conditionalFormatting>
  <conditionalFormatting sqref="D120 D122 D124 D126 D128 D130 D132">
    <cfRule type="cellIs" dxfId="1297" priority="82" operator="greaterThan">
      <formula>140</formula>
    </cfRule>
    <cfRule type="cellIs" dxfId="1296" priority="92" operator="lessThan">
      <formula>60</formula>
    </cfRule>
    <cfRule type="cellIs" dxfId="1295" priority="87" operator="between">
      <formula>60</formula>
      <formula>140</formula>
    </cfRule>
  </conditionalFormatting>
  <conditionalFormatting sqref="E14:S16">
    <cfRule type="expression" dxfId="1294" priority="13">
      <formula>$C$15=TODAY()</formula>
    </cfRule>
  </conditionalFormatting>
  <conditionalFormatting sqref="E31:S33">
    <cfRule type="expression" dxfId="1293" priority="14">
      <formula>$C$32=TODAY()</formula>
    </cfRule>
  </conditionalFormatting>
  <conditionalFormatting sqref="E48:S50">
    <cfRule type="expression" dxfId="1292" priority="12">
      <formula>$C$49=TODAY()</formula>
    </cfRule>
  </conditionalFormatting>
  <conditionalFormatting sqref="E65:S67">
    <cfRule type="expression" dxfId="1291" priority="11">
      <formula>$C$66=TODAY()</formula>
    </cfRule>
  </conditionalFormatting>
  <conditionalFormatting sqref="E82:S84">
    <cfRule type="expression" dxfId="1290" priority="10">
      <formula>$C$83=TODAY()</formula>
    </cfRule>
  </conditionalFormatting>
  <conditionalFormatting sqref="E99:S101">
    <cfRule type="expression" dxfId="1289" priority="9">
      <formula>$C$100=TODAY()</formula>
    </cfRule>
  </conditionalFormatting>
  <conditionalFormatting sqref="E116:S118">
    <cfRule type="expression" dxfId="1288" priority="8">
      <formula>$C$117=TODAY()</formula>
    </cfRule>
  </conditionalFormatting>
  <conditionalFormatting sqref="I18:P18 I20:P20 I22:P22 I24:P24 I26:P26 I28:P28 I30:P30">
    <cfRule type="cellIs" dxfId="1287" priority="21" operator="notEqual">
      <formula>""</formula>
    </cfRule>
  </conditionalFormatting>
  <conditionalFormatting sqref="I35:P35 I37:P37 I39:P39 I41:P41 I43:P43 I45:P45 I47:P47">
    <cfRule type="cellIs" dxfId="1285" priority="20" operator="notEqual">
      <formula>""</formula>
    </cfRule>
  </conditionalFormatting>
  <conditionalFormatting sqref="I52:P52 I54:P54 I56:P56 I58:P58 I60:P60 I62:P62 I64:P64">
    <cfRule type="cellIs" dxfId="1283" priority="19" operator="notEqual">
      <formula>""</formula>
    </cfRule>
  </conditionalFormatting>
  <conditionalFormatting sqref="I69:P69 I71:P71 I73:P73 I75:P75 I77:P77 I79:P79 I81:P81">
    <cfRule type="cellIs" dxfId="1280" priority="18" operator="notEqual">
      <formula>""</formula>
    </cfRule>
  </conditionalFormatting>
  <conditionalFormatting sqref="I86:P86 I88:P88 I90:P90 I92:P92 I94:P94 I96:P96 I98:P98">
    <cfRule type="cellIs" dxfId="1279" priority="17" operator="notEqual">
      <formula>""</formula>
    </cfRule>
  </conditionalFormatting>
  <conditionalFormatting sqref="I103:P103 I105:P105 I107:P107 I109:P109 I111:P111 I113:P113 I115:P115">
    <cfRule type="cellIs" dxfId="1277" priority="16" operator="notEqual">
      <formula>""</formula>
    </cfRule>
  </conditionalFormatting>
  <conditionalFormatting sqref="I120:P120 I122:P122 I124:P124 I126:P126 I128:P128 I130:P130 I132:P132">
    <cfRule type="cellIs" dxfId="1274"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D09F703-66FB-2E46-A900-9C014A8A3ECF}">
      <formula1>0</formula1>
      <formula2>0.999305555555556</formula2>
    </dataValidation>
  </dataValidations>
  <hyperlinks>
    <hyperlink ref="A1:B1" location="Kalender!B36" display="  ◀   zurück zum Menü" xr:uid="{44989B02-37C8-A747-B1CA-1C39DFBD950D}"/>
    <hyperlink ref="I6:J6" location="'Persönliche Daten'!A1" display="'Persönliche Daten'!A1" xr:uid="{C6B1E951-2C3B-7C4B-BB60-77040E0F5C9C}"/>
    <hyperlink ref="I7:J7" location="Table1!A1" display="Table1!A1" xr:uid="{A04C4257-04E0-9044-BF62-9562BDB0EB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6B25A10-F18E-EA4E-B6AC-8E51D44B0F13}">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A4FE2F4D-3ACC-7645-A6CC-BF76A1442FC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00C6ED37-7FC0-FD4B-B14A-C97A50BDC0C3}">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E38CD646-D73D-0B48-ADAC-8F141CEBFF6F}">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449D80D9-1A2A-124A-BFDF-6E95AFD1FFEB}">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877DB1AF-E259-4745-8191-A08A2B920852}">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96C60D0A-784A-C84C-9256-6AF9026F7693}">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91F455-5603-6E4A-951E-94ED8DD295B7}">
          <x14:formula1>
            <xm:f>Einstellungen!$H$7:$H$19</xm:f>
          </x14:formula1>
          <xm:sqref>H17:H30 H34:H47 H51:H64 H68:H81 H85:H98 H102:H115 H119:H132</xm:sqref>
        </x14:dataValidation>
        <x14:dataValidation type="list" allowBlank="1" showInputMessage="1" showErrorMessage="1" xr:uid="{7241E7C4-8B69-A24C-8E6B-E70E9938FE1C}">
          <x14:formula1>
            <xm:f>Einstellungen!$F$7:$F$19</xm:f>
          </x14:formula1>
          <xm:sqref>G17:G30 G34:G47 G51:G64 G68:G81 G85:G98 G102:G115 G119:G132</xm:sqref>
        </x14:dataValidation>
        <x14:dataValidation type="list" allowBlank="1" showInputMessage="1" showErrorMessage="1" xr:uid="{E2748219-66EC-EC48-A72C-49A5E0184E4C}">
          <x14:formula1>
            <xm:f>Einstellungen!$D$7:$D$19</xm:f>
          </x14:formula1>
          <xm:sqref>F17:F30 F34:F47 F51:F64 F68:F81 F85:F98 F102:F115 F119:F132</xm:sqref>
        </x14:dataValidation>
        <x14:dataValidation type="list" allowBlank="1" showInputMessage="1" showErrorMessage="1" xr:uid="{A4FAEEAC-5684-D24E-9264-901189512ACA}">
          <x14:formula1>
            <xm:f>Einstellungen!$B$7:$B$19</xm:f>
          </x14:formula1>
          <xm:sqref>E17:E30 E34:E47 E51:E64 E68:E81 E85:E98 E102:E115 E119:E132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ACBB-C987-AF41-9692-5DBB3DB41F89}">
  <sheetPr codeName="Tabelle3"/>
  <dimension ref="A1:BC76"/>
  <sheetViews>
    <sheetView showGridLines="0" showRowColHeaders="0" zoomScale="108" zoomScaleNormal="130" workbookViewId="0">
      <selection sqref="A1:B1"/>
    </sheetView>
  </sheetViews>
  <sheetFormatPr baseColWidth="10" defaultColWidth="0" defaultRowHeight="16" zeroHeight="1"/>
  <cols>
    <col min="1" max="1" width="1.6640625" customWidth="1"/>
    <col min="2" max="2" width="24.5" customWidth="1"/>
    <col min="3" max="3" width="3.33203125" customWidth="1"/>
    <col min="4" max="4" width="24.5" customWidth="1"/>
    <col min="5" max="5" width="3.33203125" customWidth="1"/>
    <col min="6" max="6" width="24.5" customWidth="1"/>
    <col min="7" max="7" width="3.33203125" customWidth="1"/>
    <col min="8" max="8" width="24.5" customWidth="1"/>
    <col min="9" max="9" width="1.6640625" customWidth="1"/>
    <col min="10" max="21" width="10.83203125" hidden="1" customWidth="1"/>
    <col min="22" max="33" width="0" hidden="1" customWidth="1"/>
    <col min="34" max="37" width="10.83203125" hidden="1" customWidth="1"/>
    <col min="38" max="55" width="0" hidden="1" customWidth="1"/>
    <col min="56" max="16384" width="10.83203125" hidden="1"/>
  </cols>
  <sheetData>
    <row r="1" spans="1:9">
      <c r="A1" s="144" t="s">
        <v>73</v>
      </c>
      <c r="B1" s="145"/>
    </row>
    <row r="2" spans="1:9" ht="55" customHeight="1">
      <c r="A2" s="146" t="s">
        <v>94</v>
      </c>
      <c r="B2" s="146"/>
      <c r="C2" s="146"/>
      <c r="D2" s="146"/>
      <c r="E2" s="146"/>
      <c r="F2" s="146"/>
      <c r="G2" s="146"/>
      <c r="H2" s="146"/>
      <c r="I2" s="146"/>
    </row>
    <row r="3" spans="1:9" ht="15" customHeight="1" thickBot="1">
      <c r="A3" s="147"/>
      <c r="B3" s="147"/>
      <c r="C3" s="147"/>
      <c r="D3" s="147"/>
      <c r="E3" s="147"/>
      <c r="F3" s="147"/>
      <c r="G3" s="147"/>
      <c r="H3" s="147"/>
      <c r="I3" s="147"/>
    </row>
    <row r="4" spans="1:9">
      <c r="A4" s="136" t="s">
        <v>109</v>
      </c>
      <c r="B4" s="136"/>
      <c r="C4" s="136"/>
      <c r="D4" s="136"/>
      <c r="E4" s="136"/>
      <c r="F4" s="136"/>
      <c r="G4" s="136"/>
      <c r="H4" s="136"/>
      <c r="I4" s="136"/>
    </row>
    <row r="5" spans="1:9" s="6" customFormat="1" ht="16" customHeight="1">
      <c r="A5" s="130"/>
      <c r="B5" s="130"/>
      <c r="C5" s="130"/>
      <c r="D5" s="130"/>
      <c r="E5" s="130"/>
      <c r="F5" s="130"/>
      <c r="G5" s="130"/>
      <c r="H5" s="130"/>
      <c r="I5" s="130"/>
    </row>
    <row r="6" spans="1:9">
      <c r="B6" s="54" t="s">
        <v>13</v>
      </c>
      <c r="C6" s="82"/>
      <c r="D6" s="55" t="s">
        <v>14</v>
      </c>
      <c r="E6" s="82"/>
      <c r="F6" s="54" t="s">
        <v>15</v>
      </c>
      <c r="G6" s="82"/>
      <c r="H6" s="54" t="s">
        <v>16</v>
      </c>
    </row>
    <row r="7" spans="1:9" ht="17" customHeight="1">
      <c r="B7" s="95" t="s">
        <v>45</v>
      </c>
      <c r="C7" s="82"/>
      <c r="D7" s="97" t="s">
        <v>50</v>
      </c>
      <c r="E7" s="82"/>
      <c r="F7" s="95" t="s">
        <v>66</v>
      </c>
      <c r="G7" s="82"/>
      <c r="H7" s="95" t="s">
        <v>61</v>
      </c>
    </row>
    <row r="8" spans="1:9" ht="17" customHeight="1">
      <c r="B8" s="95" t="s">
        <v>43</v>
      </c>
      <c r="C8" s="82"/>
      <c r="D8" s="97" t="s">
        <v>54</v>
      </c>
      <c r="E8" s="82"/>
      <c r="F8" s="95" t="s">
        <v>62</v>
      </c>
      <c r="G8" s="82"/>
      <c r="H8" s="95" t="s">
        <v>60</v>
      </c>
    </row>
    <row r="9" spans="1:9" ht="17" customHeight="1">
      <c r="B9" s="95" t="s">
        <v>42</v>
      </c>
      <c r="C9" s="82"/>
      <c r="D9" s="97" t="s">
        <v>53</v>
      </c>
      <c r="E9" s="82"/>
      <c r="F9" s="95" t="s">
        <v>72</v>
      </c>
      <c r="G9" s="82"/>
      <c r="H9" s="95" t="s">
        <v>59</v>
      </c>
    </row>
    <row r="10" spans="1:9" ht="17" customHeight="1">
      <c r="B10" s="95" t="s">
        <v>20</v>
      </c>
      <c r="C10" s="82"/>
      <c r="D10" s="97" t="s">
        <v>21</v>
      </c>
      <c r="E10" s="82"/>
      <c r="F10" s="95" t="s">
        <v>68</v>
      </c>
      <c r="G10" s="82"/>
      <c r="H10" s="95" t="s">
        <v>55</v>
      </c>
    </row>
    <row r="11" spans="1:9" ht="17" customHeight="1">
      <c r="B11" s="95" t="s">
        <v>41</v>
      </c>
      <c r="C11" s="84"/>
      <c r="D11" s="97" t="s">
        <v>52</v>
      </c>
      <c r="E11" s="84"/>
      <c r="F11" s="95" t="s">
        <v>65</v>
      </c>
      <c r="G11" s="84"/>
      <c r="H11" s="95" t="s">
        <v>58</v>
      </c>
    </row>
    <row r="12" spans="1:9" ht="17" customHeight="1">
      <c r="B12" s="95" t="s">
        <v>46</v>
      </c>
      <c r="D12" s="97" t="s">
        <v>51</v>
      </c>
      <c r="F12" s="95" t="s">
        <v>63</v>
      </c>
      <c r="H12" s="95" t="s">
        <v>57</v>
      </c>
    </row>
    <row r="13" spans="1:9" ht="17" customHeight="1">
      <c r="B13" s="95" t="s">
        <v>44</v>
      </c>
      <c r="D13" s="97" t="s">
        <v>49</v>
      </c>
      <c r="F13" s="95" t="s">
        <v>71</v>
      </c>
      <c r="H13" s="95" t="s">
        <v>56</v>
      </c>
    </row>
    <row r="14" spans="1:9" ht="17" customHeight="1">
      <c r="B14" s="95" t="s">
        <v>47</v>
      </c>
      <c r="D14" s="98"/>
      <c r="F14" s="95" t="s">
        <v>67</v>
      </c>
      <c r="H14" s="96"/>
    </row>
    <row r="15" spans="1:9" ht="17" customHeight="1">
      <c r="B15" s="95" t="s">
        <v>48</v>
      </c>
      <c r="D15" s="97"/>
      <c r="F15" s="100" t="s">
        <v>64</v>
      </c>
      <c r="H15" s="95"/>
    </row>
    <row r="16" spans="1:9" ht="17" customHeight="1">
      <c r="B16" s="96"/>
      <c r="D16" s="97"/>
      <c r="F16" s="100" t="s">
        <v>70</v>
      </c>
      <c r="H16" s="95"/>
    </row>
    <row r="17" spans="2:8" ht="17" customHeight="1">
      <c r="B17" s="95"/>
      <c r="D17" s="97"/>
      <c r="F17" s="100" t="s">
        <v>69</v>
      </c>
      <c r="H17" s="95"/>
    </row>
    <row r="18" spans="2:8" ht="17" customHeight="1">
      <c r="B18" s="95"/>
      <c r="D18" s="97"/>
      <c r="F18" s="101"/>
      <c r="H18" s="95"/>
    </row>
    <row r="19" spans="2:8" ht="17" customHeight="1">
      <c r="B19" s="96"/>
      <c r="D19" s="99"/>
      <c r="F19" s="101"/>
      <c r="H19" s="96"/>
    </row>
    <row r="20" spans="2:8" ht="17" customHeight="1"/>
    <row r="21" spans="2:8" ht="17" hidden="1" customHeight="1"/>
    <row r="22" spans="2:8" ht="17" hidden="1" customHeight="1"/>
    <row r="23" spans="2:8" ht="17" hidden="1" customHeight="1"/>
    <row r="76" ht="16" hidden="1" customHeight="1"/>
  </sheetData>
  <sheetProtection algorithmName="SHA-512" hashValue="dJfdAyH2zUnvsP6b905RRci7z7Ux9WibRT8/ANcXlST+q653eRRZ0KkldttxEaRz8Er0E4qTJeqmKCEHnWpeUg==" saltValue="WKPhTQlsNy+pJ0Wa63OsAg==" spinCount="100000" sheet="1" objects="1" scenarios="1"/>
  <mergeCells count="4">
    <mergeCell ref="A5:I5"/>
    <mergeCell ref="A1:B1"/>
    <mergeCell ref="A2:I3"/>
    <mergeCell ref="A4:I4"/>
  </mergeCells>
  <hyperlinks>
    <hyperlink ref="A1:B1" location="Kalender!AL5" display="  ◀   zurück zum Menü" xr:uid="{E0EAD8CE-C263-6C48-BD57-612E26A6E164}"/>
    <hyperlink ref="D1" location="Kalender!U1" display="  ◀   zurück zum Menü" xr:uid="{D7EA4F28-0E12-8A42-88B3-B7F3B3BBC572}"/>
    <hyperlink ref="F1" location="Kalender!U1" display="  ◀   zurück zum Menü" xr:uid="{104C67BF-1668-704F-B703-86BC05EA417B}"/>
    <hyperlink ref="H1" location="Kalender!U1" display="  ◀   zurück zum Menü" xr:uid="{1A16DF6A-0F01-914B-B6A8-4A43E2A63E65}"/>
  </hyperlinks>
  <pageMargins left="0.7" right="0.7" top="0.78740157499999996" bottom="0.78740157499999996" header="0.3" footer="0.3"/>
  <pageSetup paperSize="9" orientation="portrait" horizontalDpi="0" verticalDpi="0"/>
  <tableParts count="4">
    <tablePart r:id="rId1"/>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C5A8-4D8B-B14B-9949-F06722A19F33}">
  <sheetPr codeName="Tabelle3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Kalender!K37</f>
        <v>30. Juni 2025 bis 6. Juli 2025</v>
      </c>
      <c r="S2" s="53"/>
    </row>
    <row r="3" spans="1:19" ht="30" customHeight="1">
      <c r="A3" s="254"/>
      <c r="B3" s="111"/>
      <c r="C3" s="111"/>
      <c r="D3" s="111"/>
      <c r="E3" s="111"/>
      <c r="F3" s="111"/>
      <c r="G3" s="111"/>
      <c r="H3" s="111"/>
      <c r="I3" s="111"/>
      <c r="J3" s="111"/>
      <c r="K3" s="111"/>
      <c r="L3" s="111"/>
      <c r="M3" s="111"/>
      <c r="N3" s="111"/>
      <c r="O3" s="111"/>
      <c r="P3" s="111"/>
      <c r="Q3" s="44"/>
      <c r="R3" s="107" t="str">
        <f>Kalender!J37</f>
        <v>Woche 27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Kalender!C37</f>
        <v>45838</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Kalender!D37</f>
        <v>45839</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Kalender!E37</f>
        <v>45840</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Kalender!F37</f>
        <v>45841</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Kalender!G37</f>
        <v>45842</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Kalender!H37</f>
        <v>45843</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Kalender!I37</f>
        <v>45844</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45838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45839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45840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45841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45842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45843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45844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cMUeiC3SaZBj0TpyREsKw87gJqynLKW3uz5Q7FsCZdtwvVhShn74cViANkEbg0zS5TeyWPrrORN7wsFErP7GAQ==" saltValue="xjecpLa8hW6GVWCJkmNA3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273" priority="78">
      <formula>$C$32=TODAY()</formula>
    </cfRule>
  </conditionalFormatting>
  <conditionalFormatting sqref="C14:D14 A14:B16 C16:D16">
    <cfRule type="expression" dxfId="1272" priority="77">
      <formula>$C$15=TODAY()</formula>
    </cfRule>
  </conditionalFormatting>
  <conditionalFormatting sqref="C48:D48 A48:B50 C50:D50">
    <cfRule type="expression" dxfId="1271" priority="76">
      <formula>$C$49=TODAY()</formula>
    </cfRule>
  </conditionalFormatting>
  <conditionalFormatting sqref="C65:D65 A65:B67 C67:D67">
    <cfRule type="expression" dxfId="1270" priority="75">
      <formula>$C$66=TODAY()</formula>
    </cfRule>
  </conditionalFormatting>
  <conditionalFormatting sqref="C82:D82 A82:B84 C84:D84">
    <cfRule type="expression" dxfId="1269" priority="74">
      <formula>$C$83=TODAY()</formula>
    </cfRule>
  </conditionalFormatting>
  <conditionalFormatting sqref="C99:D99 A99:B101 C101:D101">
    <cfRule type="expression" dxfId="1268" priority="73">
      <formula>$C$100=TODAY()</formula>
    </cfRule>
  </conditionalFormatting>
  <conditionalFormatting sqref="C116:D116 A116:B118 C118:D118">
    <cfRule type="expression" dxfId="1267" priority="72">
      <formula>$C$117=TODAY()</formula>
    </cfRule>
  </conditionalFormatting>
  <conditionalFormatting sqref="D18 D20 D22 D24 D26 D28 D30">
    <cfRule type="cellIs" dxfId="1266" priority="106" operator="greaterThan">
      <formula>140</formula>
    </cfRule>
    <cfRule type="cellIs" dxfId="1265" priority="104" operator="lessThan">
      <formula>60</formula>
    </cfRule>
    <cfRule type="cellIs" dxfId="1264" priority="105" operator="between">
      <formula>60</formula>
      <formula>140</formula>
    </cfRule>
  </conditionalFormatting>
  <conditionalFormatting sqref="D35 D37 D39 D41 D43 D45 D47">
    <cfRule type="cellIs" dxfId="1263" priority="79" operator="lessThan">
      <formula>60</formula>
    </cfRule>
    <cfRule type="cellIs" dxfId="1262" priority="80" operator="between">
      <formula>60</formula>
      <formula>140</formula>
    </cfRule>
    <cfRule type="cellIs" dxfId="1261" priority="81" operator="greaterThan">
      <formula>140</formula>
    </cfRule>
  </conditionalFormatting>
  <conditionalFormatting sqref="D52 D54 D56 D58 D60 D62 D64">
    <cfRule type="cellIs" dxfId="1260" priority="86" operator="greaterThan">
      <formula>140</formula>
    </cfRule>
    <cfRule type="cellIs" dxfId="1259" priority="91" operator="between">
      <formula>60</formula>
      <formula>140</formula>
    </cfRule>
    <cfRule type="cellIs" dxfId="1258" priority="96" operator="lessThan">
      <formula>60</formula>
    </cfRule>
  </conditionalFormatting>
  <conditionalFormatting sqref="D69 D71 D73 D75 D77 D79 D81">
    <cfRule type="cellIs" dxfId="1257" priority="95" operator="lessThan">
      <formula>60</formula>
    </cfRule>
    <cfRule type="cellIs" dxfId="1256" priority="85" operator="greaterThan">
      <formula>160</formula>
    </cfRule>
    <cfRule type="cellIs" dxfId="1255" priority="90" operator="between">
      <formula>60</formula>
      <formula>140</formula>
    </cfRule>
  </conditionalFormatting>
  <conditionalFormatting sqref="D86 D88 D90 D92 D94 D96 D98">
    <cfRule type="cellIs" dxfId="1254" priority="84" operator="greaterThan">
      <formula>140</formula>
    </cfRule>
    <cfRule type="cellIs" dxfId="1253" priority="94" operator="lessThan">
      <formula>60</formula>
    </cfRule>
    <cfRule type="cellIs" dxfId="1252" priority="89" operator="between">
      <formula>40</formula>
      <formula>140</formula>
    </cfRule>
  </conditionalFormatting>
  <conditionalFormatting sqref="D103 D105 D107 D109 D111 D113 D115">
    <cfRule type="cellIs" dxfId="1251" priority="83" operator="greaterThan">
      <formula>140</formula>
    </cfRule>
    <cfRule type="cellIs" dxfId="1250" priority="93" operator="lessThan">
      <formula>60</formula>
    </cfRule>
    <cfRule type="cellIs" dxfId="1249" priority="88" operator="between">
      <formula>60</formula>
      <formula>140</formula>
    </cfRule>
  </conditionalFormatting>
  <conditionalFormatting sqref="D120 D122 D124 D126 D128 D130 D132">
    <cfRule type="cellIs" dxfId="1248" priority="82" operator="greaterThan">
      <formula>140</formula>
    </cfRule>
    <cfRule type="cellIs" dxfId="1247" priority="92" operator="lessThan">
      <formula>60</formula>
    </cfRule>
    <cfRule type="cellIs" dxfId="1246" priority="87" operator="between">
      <formula>60</formula>
      <formula>140</formula>
    </cfRule>
  </conditionalFormatting>
  <conditionalFormatting sqref="E14:S16">
    <cfRule type="expression" dxfId="1245" priority="13">
      <formula>$C$15=TODAY()</formula>
    </cfRule>
  </conditionalFormatting>
  <conditionalFormatting sqref="E31:S33">
    <cfRule type="expression" dxfId="1244" priority="14">
      <formula>$C$32=TODAY()</formula>
    </cfRule>
  </conditionalFormatting>
  <conditionalFormatting sqref="E48:S50">
    <cfRule type="expression" dxfId="1243" priority="12">
      <formula>$C$49=TODAY()</formula>
    </cfRule>
  </conditionalFormatting>
  <conditionalFormatting sqref="E65:S67">
    <cfRule type="expression" dxfId="1242" priority="11">
      <formula>$C$66=TODAY()</formula>
    </cfRule>
  </conditionalFormatting>
  <conditionalFormatting sqref="E82:S84">
    <cfRule type="expression" dxfId="1241" priority="10">
      <formula>$C$83=TODAY()</formula>
    </cfRule>
  </conditionalFormatting>
  <conditionalFormatting sqref="E99:S101">
    <cfRule type="expression" dxfId="1240" priority="9">
      <formula>$C$100=TODAY()</formula>
    </cfRule>
  </conditionalFormatting>
  <conditionalFormatting sqref="E116:S118">
    <cfRule type="expression" dxfId="1239" priority="8">
      <formula>$C$117=TODAY()</formula>
    </cfRule>
  </conditionalFormatting>
  <conditionalFormatting sqref="I18:P18 I20:P20 I22:P22 I24:P24 I26:P26 I28:P28 I30:P30">
    <cfRule type="cellIs" dxfId="1238" priority="21" operator="notEqual">
      <formula>""</formula>
    </cfRule>
  </conditionalFormatting>
  <conditionalFormatting sqref="I35:P35 I37:P37 I39:P39 I41:P41 I43:P43 I45:P45 I47:P47">
    <cfRule type="cellIs" dxfId="1236" priority="20" operator="notEqual">
      <formula>""</formula>
    </cfRule>
  </conditionalFormatting>
  <conditionalFormatting sqref="I52:P52 I54:P54 I56:P56 I58:P58 I60:P60 I62:P62 I64:P64">
    <cfRule type="cellIs" dxfId="1234" priority="19" operator="notEqual">
      <formula>""</formula>
    </cfRule>
  </conditionalFormatting>
  <conditionalFormatting sqref="I69:P69 I71:P71 I73:P73 I75:P75 I77:P77 I79:P79 I81:P81">
    <cfRule type="cellIs" dxfId="1231" priority="18" operator="notEqual">
      <formula>""</formula>
    </cfRule>
  </conditionalFormatting>
  <conditionalFormatting sqref="I86:P86 I88:P88 I90:P90 I92:P92 I94:P94 I96:P96 I98:P98">
    <cfRule type="cellIs" dxfId="1230" priority="17" operator="notEqual">
      <formula>""</formula>
    </cfRule>
  </conditionalFormatting>
  <conditionalFormatting sqref="I103:P103 I105:P105 I107:P107 I109:P109 I111:P111 I113:P113 I115:P115">
    <cfRule type="cellIs" dxfId="1228" priority="16" operator="notEqual">
      <formula>""</formula>
    </cfRule>
  </conditionalFormatting>
  <conditionalFormatting sqref="I120:P120 I122:P122 I124:P124 I126:P126 I128:P128 I130:P130 I132:P132">
    <cfRule type="cellIs" dxfId="1225"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1AB5D1D-E75C-E441-8872-9908DFE93DCC}">
      <formula1>0</formula1>
      <formula2>0.999305555555556</formula2>
    </dataValidation>
  </dataValidations>
  <hyperlinks>
    <hyperlink ref="A1:B1" location="Kalender!B37" display="  ◀   zurück zum Menü" xr:uid="{88F36A10-EFCE-4344-8BAB-20542EEB9BC7}"/>
    <hyperlink ref="I6:J6" location="'Persönliche Daten'!A1" display="'Persönliche Daten'!A1" xr:uid="{344C2E5D-DD06-314B-ACEF-9D768812F46F}"/>
    <hyperlink ref="I7:J7" location="Table1!A1" display="Table1!A1" xr:uid="{0E56E615-55F4-4A4B-99E2-33C396860D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8FAD806-1605-3B43-A050-DDE0CAAEEAA5}">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5B19F120-1956-724B-9FCB-1CC714804E5E}">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1C84B038-4EB0-5E4D-8DAA-B328CCC8887A}">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C8C50928-B8C4-2247-8F0B-5E0EC1560186}">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F14FDE71-3B37-F948-8A2C-AE513611ED23}">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965672F1-620B-1240-84C2-A3E0C57CFB86}">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AA99C892-BD0B-4E47-81AD-366AFF1378A6}">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429324D-019F-AB42-B2B4-C88C67C1CBD1}">
          <x14:formula1>
            <xm:f>Einstellungen!$H$7:$H$19</xm:f>
          </x14:formula1>
          <xm:sqref>H17:H30 H34:H47 H51:H64 H68:H81 H85:H98 H102:H115 H119:H132</xm:sqref>
        </x14:dataValidation>
        <x14:dataValidation type="list" allowBlank="1" showInputMessage="1" showErrorMessage="1" xr:uid="{0B473D37-52E5-8E45-B9B1-3B3EF053F2ED}">
          <x14:formula1>
            <xm:f>Einstellungen!$F$7:$F$19</xm:f>
          </x14:formula1>
          <xm:sqref>G17:G30 G34:G47 G51:G64 G68:G81 G85:G98 G102:G115 G119:G132</xm:sqref>
        </x14:dataValidation>
        <x14:dataValidation type="list" allowBlank="1" showInputMessage="1" showErrorMessage="1" xr:uid="{E2F9342D-9AB6-D044-87A3-C02A389D21DE}">
          <x14:formula1>
            <xm:f>Einstellungen!$D$7:$D$19</xm:f>
          </x14:formula1>
          <xm:sqref>F17:F30 F34:F47 F51:F64 F68:F81 F85:F98 F102:F115 F119:F132</xm:sqref>
        </x14:dataValidation>
        <x14:dataValidation type="list" allowBlank="1" showInputMessage="1" showErrorMessage="1" xr:uid="{308293F0-0F76-FB49-A999-F982F86D1E66}">
          <x14:formula1>
            <xm:f>Einstellungen!$B$7:$B$19</xm:f>
          </x14:formula1>
          <xm:sqref>E17:E30 E34:E47 E51:E64 E68:E81 E85:E98 E102:E115 E119:E132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DEDD-A684-B849-A60B-9699F278B6EF}">
  <sheetPr codeName="Tabelle3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Kalender!K38</f>
        <v>7. Juli 2025 bis 13. Juli 2025</v>
      </c>
      <c r="S2" s="53"/>
    </row>
    <row r="3" spans="1:19" ht="30" customHeight="1">
      <c r="A3" s="254"/>
      <c r="B3" s="111"/>
      <c r="C3" s="111"/>
      <c r="D3" s="111"/>
      <c r="E3" s="111"/>
      <c r="F3" s="111"/>
      <c r="G3" s="111"/>
      <c r="H3" s="111"/>
      <c r="I3" s="111"/>
      <c r="J3" s="111"/>
      <c r="K3" s="111"/>
      <c r="L3" s="111"/>
      <c r="M3" s="111"/>
      <c r="N3" s="111"/>
      <c r="O3" s="111"/>
      <c r="P3" s="111"/>
      <c r="Q3" s="44"/>
      <c r="R3" s="107" t="str">
        <f>Kalender!J38</f>
        <v>Woche 28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Kalender!C38</f>
        <v>45845</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Kalender!D38</f>
        <v>45846</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Kalender!E38</f>
        <v>45847</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Kalender!F38</f>
        <v>45848</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Kalender!G38</f>
        <v>45849</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Kalender!H38</f>
        <v>45850</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Kalender!I38</f>
        <v>45851</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45845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45846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45847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45848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45849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45850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45851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ymDHC71VvnmAnIubfmaq4Sbqs1hPBRrexTgHzolN9GUqRp56WHhE6PaUQfnDbJmDnArBfMD+E/7/LHMVr0gREg==" saltValue="kCbAL8DXzMYExRV+xQ7zy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224" priority="78">
      <formula>$C$32=TODAY()</formula>
    </cfRule>
  </conditionalFormatting>
  <conditionalFormatting sqref="C14:D14 A14:B16 C16:D16">
    <cfRule type="expression" dxfId="1223" priority="77">
      <formula>$C$15=TODAY()</formula>
    </cfRule>
  </conditionalFormatting>
  <conditionalFormatting sqref="C48:D48 A48:B50 C50:D50">
    <cfRule type="expression" dxfId="1222" priority="76">
      <formula>$C$49=TODAY()</formula>
    </cfRule>
  </conditionalFormatting>
  <conditionalFormatting sqref="C65:D65 A65:B67 C67:D67">
    <cfRule type="expression" dxfId="1221" priority="75">
      <formula>$C$66=TODAY()</formula>
    </cfRule>
  </conditionalFormatting>
  <conditionalFormatting sqref="C82:D82 A82:B84 C84:D84">
    <cfRule type="expression" dxfId="1220" priority="74">
      <formula>$C$83=TODAY()</formula>
    </cfRule>
  </conditionalFormatting>
  <conditionalFormatting sqref="C99:D99 A99:B101 C101:D101">
    <cfRule type="expression" dxfId="1219" priority="73">
      <formula>$C$100=TODAY()</formula>
    </cfRule>
  </conditionalFormatting>
  <conditionalFormatting sqref="C116:D116 A116:B118 C118:D118">
    <cfRule type="expression" dxfId="1218" priority="72">
      <formula>$C$117=TODAY()</formula>
    </cfRule>
  </conditionalFormatting>
  <conditionalFormatting sqref="D18 D20 D22 D24 D26 D28 D30">
    <cfRule type="cellIs" dxfId="1217" priority="106" operator="greaterThan">
      <formula>140</formula>
    </cfRule>
    <cfRule type="cellIs" dxfId="1216" priority="104" operator="lessThan">
      <formula>60</formula>
    </cfRule>
    <cfRule type="cellIs" dxfId="1215" priority="105" operator="between">
      <formula>60</formula>
      <formula>140</formula>
    </cfRule>
  </conditionalFormatting>
  <conditionalFormatting sqref="D35 D37 D39 D41 D43 D45 D47">
    <cfRule type="cellIs" dxfId="1214" priority="79" operator="lessThan">
      <formula>60</formula>
    </cfRule>
    <cfRule type="cellIs" dxfId="1213" priority="80" operator="between">
      <formula>60</formula>
      <formula>140</formula>
    </cfRule>
    <cfRule type="cellIs" dxfId="1212" priority="81" operator="greaterThan">
      <formula>140</formula>
    </cfRule>
  </conditionalFormatting>
  <conditionalFormatting sqref="D52 D54 D56 D58 D60 D62 D64">
    <cfRule type="cellIs" dxfId="1211" priority="86" operator="greaterThan">
      <formula>140</formula>
    </cfRule>
    <cfRule type="cellIs" dxfId="1210" priority="91" operator="between">
      <formula>60</formula>
      <formula>140</formula>
    </cfRule>
    <cfRule type="cellIs" dxfId="1209" priority="96" operator="lessThan">
      <formula>60</formula>
    </cfRule>
  </conditionalFormatting>
  <conditionalFormatting sqref="D69 D71 D73 D75 D77 D79 D81">
    <cfRule type="cellIs" dxfId="1208" priority="95" operator="lessThan">
      <formula>60</formula>
    </cfRule>
    <cfRule type="cellIs" dxfId="1207" priority="85" operator="greaterThan">
      <formula>160</formula>
    </cfRule>
    <cfRule type="cellIs" dxfId="1206" priority="90" operator="between">
      <formula>60</formula>
      <formula>140</formula>
    </cfRule>
  </conditionalFormatting>
  <conditionalFormatting sqref="D86 D88 D90 D92 D94 D96 D98">
    <cfRule type="cellIs" dxfId="1205" priority="84" operator="greaterThan">
      <formula>140</formula>
    </cfRule>
    <cfRule type="cellIs" dxfId="1204" priority="94" operator="lessThan">
      <formula>60</formula>
    </cfRule>
    <cfRule type="cellIs" dxfId="1203" priority="89" operator="between">
      <formula>40</formula>
      <formula>140</formula>
    </cfRule>
  </conditionalFormatting>
  <conditionalFormatting sqref="D103 D105 D107 D109 D111 D113 D115">
    <cfRule type="cellIs" dxfId="1202" priority="83" operator="greaterThan">
      <formula>140</formula>
    </cfRule>
    <cfRule type="cellIs" dxfId="1201" priority="93" operator="lessThan">
      <formula>60</formula>
    </cfRule>
    <cfRule type="cellIs" dxfId="1200" priority="88" operator="between">
      <formula>60</formula>
      <formula>140</formula>
    </cfRule>
  </conditionalFormatting>
  <conditionalFormatting sqref="D120 D122 D124 D126 D128 D130 D132">
    <cfRule type="cellIs" dxfId="1199" priority="82" operator="greaterThan">
      <formula>140</formula>
    </cfRule>
    <cfRule type="cellIs" dxfId="1198" priority="92" operator="lessThan">
      <formula>60</formula>
    </cfRule>
    <cfRule type="cellIs" dxfId="1197" priority="87" operator="between">
      <formula>60</formula>
      <formula>140</formula>
    </cfRule>
  </conditionalFormatting>
  <conditionalFormatting sqref="E14:S16">
    <cfRule type="expression" dxfId="1196" priority="13">
      <formula>$C$15=TODAY()</formula>
    </cfRule>
  </conditionalFormatting>
  <conditionalFormatting sqref="E31:S33">
    <cfRule type="expression" dxfId="1195" priority="14">
      <formula>$C$32=TODAY()</formula>
    </cfRule>
  </conditionalFormatting>
  <conditionalFormatting sqref="E48:S50">
    <cfRule type="expression" dxfId="1194" priority="12">
      <formula>$C$49=TODAY()</formula>
    </cfRule>
  </conditionalFormatting>
  <conditionalFormatting sqref="E65:S67">
    <cfRule type="expression" dxfId="1193" priority="11">
      <formula>$C$66=TODAY()</formula>
    </cfRule>
  </conditionalFormatting>
  <conditionalFormatting sqref="E82:S84">
    <cfRule type="expression" dxfId="1192" priority="10">
      <formula>$C$83=TODAY()</formula>
    </cfRule>
  </conditionalFormatting>
  <conditionalFormatting sqref="E99:S101">
    <cfRule type="expression" dxfId="1191" priority="9">
      <formula>$C$100=TODAY()</formula>
    </cfRule>
  </conditionalFormatting>
  <conditionalFormatting sqref="E116:S118">
    <cfRule type="expression" dxfId="1190" priority="8">
      <formula>$C$117=TODAY()</formula>
    </cfRule>
  </conditionalFormatting>
  <conditionalFormatting sqref="I18:P18 I20:P20 I22:P22 I24:P24 I26:P26 I28:P28 I30:P30">
    <cfRule type="cellIs" dxfId="1189" priority="21" operator="notEqual">
      <formula>""</formula>
    </cfRule>
  </conditionalFormatting>
  <conditionalFormatting sqref="I35:P35 I37:P37 I39:P39 I41:P41 I43:P43 I45:P45 I47:P47">
    <cfRule type="cellIs" dxfId="1187" priority="20" operator="notEqual">
      <formula>""</formula>
    </cfRule>
  </conditionalFormatting>
  <conditionalFormatting sqref="I52:P52 I54:P54 I56:P56 I58:P58 I60:P60 I62:P62 I64:P64">
    <cfRule type="cellIs" dxfId="1185" priority="19" operator="notEqual">
      <formula>""</formula>
    </cfRule>
  </conditionalFormatting>
  <conditionalFormatting sqref="I69:P69 I71:P71 I73:P73 I75:P75 I77:P77 I79:P79 I81:P81">
    <cfRule type="cellIs" dxfId="1182" priority="18" operator="notEqual">
      <formula>""</formula>
    </cfRule>
  </conditionalFormatting>
  <conditionalFormatting sqref="I86:P86 I88:P88 I90:P90 I92:P92 I94:P94 I96:P96 I98:P98">
    <cfRule type="cellIs" dxfId="1181" priority="17" operator="notEqual">
      <formula>""</formula>
    </cfRule>
  </conditionalFormatting>
  <conditionalFormatting sqref="I103:P103 I105:P105 I107:P107 I109:P109 I111:P111 I113:P113 I115:P115">
    <cfRule type="cellIs" dxfId="1179" priority="16" operator="notEqual">
      <formula>""</formula>
    </cfRule>
  </conditionalFormatting>
  <conditionalFormatting sqref="I120:P120 I122:P122 I124:P124 I126:P126 I128:P128 I130:P130 I132:P132">
    <cfRule type="cellIs" dxfId="1176"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C642856-E92A-E74B-95C6-5E2850012FA2}">
      <formula1>0</formula1>
      <formula2>0.999305555555556</formula2>
    </dataValidation>
  </dataValidations>
  <hyperlinks>
    <hyperlink ref="A1:B1" location="Kalender!B38" display="  ◀   zurück zum Menü" xr:uid="{5E87A978-1824-114C-B0E5-CB91DE92D8CB}"/>
    <hyperlink ref="I6:J6" location="'Persönliche Daten'!A1" display="'Persönliche Daten'!A1" xr:uid="{2B895B59-BFC9-3C41-BE33-4D075CAAD907}"/>
    <hyperlink ref="I7:J7" location="Table1!A1" display="Table1!A1" xr:uid="{3FD3F10D-E9A4-BD4D-963C-659549A4B0C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9504EF3-9EB7-584F-A715-0A37DF4ADBC5}">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432D7272-902C-D14E-B26A-3CC70A80865E}">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85ABD28-BC70-6C41-BD74-47F5C4D453AE}">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0846AA82-D2C2-3243-BD09-CA92DD08D101}">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503C51F-A457-7F4C-A90E-892D121A7D39}">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2EBC3BB-452A-E14A-B176-51F2A90ACF57}">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20129B2E-3767-C24B-AF26-27FCF1376F29}">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3A9ED55-0BE3-9945-91DA-59207CF343A9}">
          <x14:formula1>
            <xm:f>Einstellungen!$H$7:$H$19</xm:f>
          </x14:formula1>
          <xm:sqref>H17:H30 H34:H47 H51:H64 H68:H81 H85:H98 H102:H115 H119:H132</xm:sqref>
        </x14:dataValidation>
        <x14:dataValidation type="list" allowBlank="1" showInputMessage="1" showErrorMessage="1" xr:uid="{5CEF3520-4ACE-3544-868C-A5A4AB9E00BD}">
          <x14:formula1>
            <xm:f>Einstellungen!$F$7:$F$19</xm:f>
          </x14:formula1>
          <xm:sqref>G17:G30 G34:G47 G51:G64 G68:G81 G85:G98 G102:G115 G119:G132</xm:sqref>
        </x14:dataValidation>
        <x14:dataValidation type="list" allowBlank="1" showInputMessage="1" showErrorMessage="1" xr:uid="{27E21B6A-9221-3044-B6CF-B501917B62ED}">
          <x14:formula1>
            <xm:f>Einstellungen!$D$7:$D$19</xm:f>
          </x14:formula1>
          <xm:sqref>F17:F30 F34:F47 F51:F64 F68:F81 F85:F98 F102:F115 F119:F132</xm:sqref>
        </x14:dataValidation>
        <x14:dataValidation type="list" allowBlank="1" showInputMessage="1" showErrorMessage="1" xr:uid="{86C4669D-9419-884B-9EC7-DBC91CD97B70}">
          <x14:formula1>
            <xm:f>Einstellungen!$B$7:$B$19</xm:f>
          </x14:formula1>
          <xm:sqref>E17:E30 E34:E47 E51:E64 E68:E81 E85:E98 E102:E115 E119:E132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7B90-EA7A-1F47-9A09-F9755782B584}">
  <sheetPr codeName="Tabelle3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Kalender!K39</f>
        <v>14. Juli 2025 bis 20. Juli 2025</v>
      </c>
      <c r="S2" s="53"/>
    </row>
    <row r="3" spans="1:19" ht="30" customHeight="1">
      <c r="A3" s="254"/>
      <c r="B3" s="111"/>
      <c r="C3" s="111"/>
      <c r="D3" s="111"/>
      <c r="E3" s="111"/>
      <c r="F3" s="111"/>
      <c r="G3" s="111"/>
      <c r="H3" s="111"/>
      <c r="I3" s="111"/>
      <c r="J3" s="111"/>
      <c r="K3" s="111"/>
      <c r="L3" s="111"/>
      <c r="M3" s="111"/>
      <c r="N3" s="111"/>
      <c r="O3" s="111"/>
      <c r="P3" s="111"/>
      <c r="Q3" s="44"/>
      <c r="R3" s="107" t="str">
        <f>Kalender!J39</f>
        <v>Woche 29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Kalender!C39</f>
        <v>45852</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Kalender!D39</f>
        <v>45853</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Kalender!E39</f>
        <v>45854</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Kalender!F39</f>
        <v>45855</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Kalender!G39</f>
        <v>45856</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Kalender!H39</f>
        <v>45857</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Kalender!I39</f>
        <v>45858</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45852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45853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45854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45855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45856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45857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45858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HVpcVF0HR7peBrWVHtvjfDXcWGPiCJksfywIds/OxztzTB8qL3iLiB2RwIii2Qd/HO1hlzCIY0EeVdemkqusQQ==" saltValue="1ckjPjT+xkWCX+hVUlCB3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175" priority="78">
      <formula>$C$32=TODAY()</formula>
    </cfRule>
  </conditionalFormatting>
  <conditionalFormatting sqref="C14:D14 A14:B16 C16:D16">
    <cfRule type="expression" dxfId="1174" priority="77">
      <formula>$C$15=TODAY()</formula>
    </cfRule>
  </conditionalFormatting>
  <conditionalFormatting sqref="C48:D48 A48:B50 C50:D50">
    <cfRule type="expression" dxfId="1173" priority="76">
      <formula>$C$49=TODAY()</formula>
    </cfRule>
  </conditionalFormatting>
  <conditionalFormatting sqref="C65:D65 A65:B67 C67:D67">
    <cfRule type="expression" dxfId="1172" priority="75">
      <formula>$C$66=TODAY()</formula>
    </cfRule>
  </conditionalFormatting>
  <conditionalFormatting sqref="C82:D82 A82:B84 C84:D84">
    <cfRule type="expression" dxfId="1171" priority="74">
      <formula>$C$83=TODAY()</formula>
    </cfRule>
  </conditionalFormatting>
  <conditionalFormatting sqref="C99:D99 A99:B101 C101:D101">
    <cfRule type="expression" dxfId="1170" priority="73">
      <formula>$C$100=TODAY()</formula>
    </cfRule>
  </conditionalFormatting>
  <conditionalFormatting sqref="C116:D116 A116:B118 C118:D118">
    <cfRule type="expression" dxfId="1169" priority="72">
      <formula>$C$117=TODAY()</formula>
    </cfRule>
  </conditionalFormatting>
  <conditionalFormatting sqref="D18 D20 D22 D24 D26 D28 D30">
    <cfRule type="cellIs" dxfId="1168" priority="106" operator="greaterThan">
      <formula>140</formula>
    </cfRule>
    <cfRule type="cellIs" dxfId="1167" priority="104" operator="lessThan">
      <formula>60</formula>
    </cfRule>
    <cfRule type="cellIs" dxfId="1166" priority="105" operator="between">
      <formula>60</formula>
      <formula>140</formula>
    </cfRule>
  </conditionalFormatting>
  <conditionalFormatting sqref="D35 D37 D39 D41 D43 D45 D47">
    <cfRule type="cellIs" dxfId="1165" priority="79" operator="lessThan">
      <formula>60</formula>
    </cfRule>
    <cfRule type="cellIs" dxfId="1164" priority="80" operator="between">
      <formula>60</formula>
      <formula>140</formula>
    </cfRule>
    <cfRule type="cellIs" dxfId="1163" priority="81" operator="greaterThan">
      <formula>140</formula>
    </cfRule>
  </conditionalFormatting>
  <conditionalFormatting sqref="D52 D54 D56 D58 D60 D62 D64">
    <cfRule type="cellIs" dxfId="1162" priority="86" operator="greaterThan">
      <formula>140</formula>
    </cfRule>
    <cfRule type="cellIs" dxfId="1161" priority="91" operator="between">
      <formula>60</formula>
      <formula>140</formula>
    </cfRule>
    <cfRule type="cellIs" dxfId="1160" priority="96" operator="lessThan">
      <formula>60</formula>
    </cfRule>
  </conditionalFormatting>
  <conditionalFormatting sqref="D69 D71 D73 D75 D77 D79 D81">
    <cfRule type="cellIs" dxfId="1159" priority="95" operator="lessThan">
      <formula>60</formula>
    </cfRule>
    <cfRule type="cellIs" dxfId="1158" priority="85" operator="greaterThan">
      <formula>160</formula>
    </cfRule>
    <cfRule type="cellIs" dxfId="1157" priority="90" operator="between">
      <formula>60</formula>
      <formula>140</formula>
    </cfRule>
  </conditionalFormatting>
  <conditionalFormatting sqref="D86 D88 D90 D92 D94 D96 D98">
    <cfRule type="cellIs" dxfId="1156" priority="84" operator="greaterThan">
      <formula>140</formula>
    </cfRule>
    <cfRule type="cellIs" dxfId="1155" priority="94" operator="lessThan">
      <formula>60</formula>
    </cfRule>
    <cfRule type="cellIs" dxfId="1154" priority="89" operator="between">
      <formula>40</formula>
      <formula>140</formula>
    </cfRule>
  </conditionalFormatting>
  <conditionalFormatting sqref="D103 D105 D107 D109 D111 D113 D115">
    <cfRule type="cellIs" dxfId="1153" priority="83" operator="greaterThan">
      <formula>140</formula>
    </cfRule>
    <cfRule type="cellIs" dxfId="1152" priority="93" operator="lessThan">
      <formula>60</formula>
    </cfRule>
    <cfRule type="cellIs" dxfId="1151" priority="88" operator="between">
      <formula>60</formula>
      <formula>140</formula>
    </cfRule>
  </conditionalFormatting>
  <conditionalFormatting sqref="D120 D122 D124 D126 D128 D130 D132">
    <cfRule type="cellIs" dxfId="1150" priority="82" operator="greaterThan">
      <formula>140</formula>
    </cfRule>
    <cfRule type="cellIs" dxfId="1149" priority="92" operator="lessThan">
      <formula>60</formula>
    </cfRule>
    <cfRule type="cellIs" dxfId="1148" priority="87" operator="between">
      <formula>60</formula>
      <formula>140</formula>
    </cfRule>
  </conditionalFormatting>
  <conditionalFormatting sqref="E14:S16">
    <cfRule type="expression" dxfId="1147" priority="13">
      <formula>$C$15=TODAY()</formula>
    </cfRule>
  </conditionalFormatting>
  <conditionalFormatting sqref="E31:S33">
    <cfRule type="expression" dxfId="1146" priority="14">
      <formula>$C$32=TODAY()</formula>
    </cfRule>
  </conditionalFormatting>
  <conditionalFormatting sqref="E48:S50">
    <cfRule type="expression" dxfId="1145" priority="12">
      <formula>$C$49=TODAY()</formula>
    </cfRule>
  </conditionalFormatting>
  <conditionalFormatting sqref="E65:S67">
    <cfRule type="expression" dxfId="1144" priority="11">
      <formula>$C$66=TODAY()</formula>
    </cfRule>
  </conditionalFormatting>
  <conditionalFormatting sqref="E82:S84">
    <cfRule type="expression" dxfId="1143" priority="10">
      <formula>$C$83=TODAY()</formula>
    </cfRule>
  </conditionalFormatting>
  <conditionalFormatting sqref="E99:S101">
    <cfRule type="expression" dxfId="1142" priority="9">
      <formula>$C$100=TODAY()</formula>
    </cfRule>
  </conditionalFormatting>
  <conditionalFormatting sqref="E116:S118">
    <cfRule type="expression" dxfId="1141" priority="8">
      <formula>$C$117=TODAY()</formula>
    </cfRule>
  </conditionalFormatting>
  <conditionalFormatting sqref="I18:P18 I20:P20 I22:P22 I24:P24 I26:P26 I28:P28 I30:P30">
    <cfRule type="cellIs" dxfId="1140" priority="21" operator="notEqual">
      <formula>""</formula>
    </cfRule>
  </conditionalFormatting>
  <conditionalFormatting sqref="I35:P35 I37:P37 I39:P39 I41:P41 I43:P43 I45:P45 I47:P47">
    <cfRule type="cellIs" dxfId="1138" priority="20" operator="notEqual">
      <formula>""</formula>
    </cfRule>
  </conditionalFormatting>
  <conditionalFormatting sqref="I52:P52 I54:P54 I56:P56 I58:P58 I60:P60 I62:P62 I64:P64">
    <cfRule type="cellIs" dxfId="1136" priority="19" operator="notEqual">
      <formula>""</formula>
    </cfRule>
  </conditionalFormatting>
  <conditionalFormatting sqref="I69:P69 I71:P71 I73:P73 I75:P75 I77:P77 I79:P79 I81:P81">
    <cfRule type="cellIs" dxfId="1133" priority="18" operator="notEqual">
      <formula>""</formula>
    </cfRule>
  </conditionalFormatting>
  <conditionalFormatting sqref="I86:P86 I88:P88 I90:P90 I92:P92 I94:P94 I96:P96 I98:P98">
    <cfRule type="cellIs" dxfId="1132" priority="17" operator="notEqual">
      <formula>""</formula>
    </cfRule>
  </conditionalFormatting>
  <conditionalFormatting sqref="I103:P103 I105:P105 I107:P107 I109:P109 I111:P111 I113:P113 I115:P115">
    <cfRule type="cellIs" dxfId="1130" priority="16" operator="notEqual">
      <formula>""</formula>
    </cfRule>
  </conditionalFormatting>
  <conditionalFormatting sqref="I120:P120 I122:P122 I124:P124 I126:P126 I128:P128 I130:P130 I132:P132">
    <cfRule type="cellIs" dxfId="1127"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171B366-7BAA-F54D-8800-EC2820E46B57}">
      <formula1>0</formula1>
      <formula2>0.999305555555556</formula2>
    </dataValidation>
  </dataValidations>
  <hyperlinks>
    <hyperlink ref="A1:B1" location="Kalender!B39" display="  ◀   zurück zum Menü" xr:uid="{B3268F0F-BCB2-5343-9325-9F310BB457A4}"/>
    <hyperlink ref="I6:J6" location="'Persönliche Daten'!A1" display="'Persönliche Daten'!A1" xr:uid="{142BF150-0607-AA48-B6D0-E0B8E0A2F19F}"/>
    <hyperlink ref="I7:J7" location="Table1!A1" display="Table1!A1" xr:uid="{BCF20EDD-4D51-4947-BAAF-56C08FD5028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8DE24A0-C9FD-434B-808C-FFFD9FA4AFCF}">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B07E73B2-912B-DA40-9DFA-29C6FA9855FF}">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B9454723-9A37-6240-AA18-960EF6322267}">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D8A028E1-0CB1-6E43-9965-F989EA9268B6}">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23ABCCA6-DBB9-8749-99D7-141C286F212C}">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7F6BE49-8AC6-2D42-BAEF-B724C8F0F5D6}">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C7F93FE3-16A2-944F-BEF9-78EF4C188BC4}">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5CDDA5E-6B8C-F646-A2BD-3D2447273819}">
          <x14:formula1>
            <xm:f>Einstellungen!$H$7:$H$19</xm:f>
          </x14:formula1>
          <xm:sqref>H17:H30 H34:H47 H51:H64 H68:H81 H85:H98 H102:H115 H119:H132</xm:sqref>
        </x14:dataValidation>
        <x14:dataValidation type="list" allowBlank="1" showInputMessage="1" showErrorMessage="1" xr:uid="{EB568F4B-F3DB-084D-91D1-A9E38268713B}">
          <x14:formula1>
            <xm:f>Einstellungen!$F$7:$F$19</xm:f>
          </x14:formula1>
          <xm:sqref>G17:G30 G34:G47 G51:G64 G68:G81 G85:G98 G102:G115 G119:G132</xm:sqref>
        </x14:dataValidation>
        <x14:dataValidation type="list" allowBlank="1" showInputMessage="1" showErrorMessage="1" xr:uid="{8A071F2F-A26F-BA4D-B33C-CD57CAA88EA9}">
          <x14:formula1>
            <xm:f>Einstellungen!$D$7:$D$19</xm:f>
          </x14:formula1>
          <xm:sqref>F17:F30 F34:F47 F51:F64 F68:F81 F85:F98 F102:F115 F119:F132</xm:sqref>
        </x14:dataValidation>
        <x14:dataValidation type="list" allowBlank="1" showInputMessage="1" showErrorMessage="1" xr:uid="{03EA324F-A9D2-964A-A96D-CD8F4580F3AA}">
          <x14:formula1>
            <xm:f>Einstellungen!$B$7:$B$19</xm:f>
          </x14:formula1>
          <xm:sqref>E17:E30 E34:E47 E51:E64 E68:E81 E85:E98 E102:E115 E119:E132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7EEB-8D3F-184C-9E38-05705A14B592}">
  <sheetPr codeName="Tabelle3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Kalender!K40</f>
        <v>21. Juli 2025 bis 27. Juli 2025</v>
      </c>
      <c r="S2" s="53"/>
    </row>
    <row r="3" spans="1:19" ht="30" customHeight="1">
      <c r="A3" s="254"/>
      <c r="B3" s="111"/>
      <c r="C3" s="111"/>
      <c r="D3" s="111"/>
      <c r="E3" s="111"/>
      <c r="F3" s="111"/>
      <c r="G3" s="111"/>
      <c r="H3" s="111"/>
      <c r="I3" s="111"/>
      <c r="J3" s="111"/>
      <c r="K3" s="111"/>
      <c r="L3" s="111"/>
      <c r="M3" s="111"/>
      <c r="N3" s="111"/>
      <c r="O3" s="111"/>
      <c r="P3" s="111"/>
      <c r="Q3" s="44"/>
      <c r="R3" s="107" t="str">
        <f>Kalender!J40</f>
        <v>Woche 30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Kalender!C40</f>
        <v>45859</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Kalender!D40</f>
        <v>45860</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Kalender!E40</f>
        <v>45861</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Kalender!F40</f>
        <v>45862</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Kalender!G40</f>
        <v>45863</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Kalender!H40</f>
        <v>45864</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Kalender!I40</f>
        <v>45865</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45859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45860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45861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45862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45863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45864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45865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CbskKbVv17vIvMwxfFT/RsD7A9nKuCn1fVB68bs7aUHXpA2xmEUJcmiSb9FBD+A4I+f96GJA76YzeVat3EDK8w==" saltValue="iKY3yLx6mgM0Vi495+VKL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126" priority="78">
      <formula>$C$32=TODAY()</formula>
    </cfRule>
  </conditionalFormatting>
  <conditionalFormatting sqref="C14:D14 A14:B16 C16:D16">
    <cfRule type="expression" dxfId="1125" priority="77">
      <formula>$C$15=TODAY()</formula>
    </cfRule>
  </conditionalFormatting>
  <conditionalFormatting sqref="C48:D48 A48:B50 C50:D50">
    <cfRule type="expression" dxfId="1124" priority="76">
      <formula>$C$49=TODAY()</formula>
    </cfRule>
  </conditionalFormatting>
  <conditionalFormatting sqref="C65:D65 A65:B67 C67:D67">
    <cfRule type="expression" dxfId="1123" priority="75">
      <formula>$C$66=TODAY()</formula>
    </cfRule>
  </conditionalFormatting>
  <conditionalFormatting sqref="C82:D82 A82:B84 C84:D84">
    <cfRule type="expression" dxfId="1122" priority="74">
      <formula>$C$83=TODAY()</formula>
    </cfRule>
  </conditionalFormatting>
  <conditionalFormatting sqref="C99:D99 A99:B101 C101:D101">
    <cfRule type="expression" dxfId="1121" priority="73">
      <formula>$C$100=TODAY()</formula>
    </cfRule>
  </conditionalFormatting>
  <conditionalFormatting sqref="C116:D116 A116:B118 C118:D118">
    <cfRule type="expression" dxfId="1120" priority="72">
      <formula>$C$117=TODAY()</formula>
    </cfRule>
  </conditionalFormatting>
  <conditionalFormatting sqref="D18 D20 D22 D24 D26 D28 D30">
    <cfRule type="cellIs" dxfId="1119" priority="106" operator="greaterThan">
      <formula>140</formula>
    </cfRule>
    <cfRule type="cellIs" dxfId="1118" priority="104" operator="lessThan">
      <formula>60</formula>
    </cfRule>
    <cfRule type="cellIs" dxfId="1117" priority="105" operator="between">
      <formula>60</formula>
      <formula>140</formula>
    </cfRule>
  </conditionalFormatting>
  <conditionalFormatting sqref="D35 D37 D39 D41 D43 D45 D47">
    <cfRule type="cellIs" dxfId="1116" priority="79" operator="lessThan">
      <formula>60</formula>
    </cfRule>
    <cfRule type="cellIs" dxfId="1115" priority="80" operator="between">
      <formula>60</formula>
      <formula>140</formula>
    </cfRule>
    <cfRule type="cellIs" dxfId="1114" priority="81" operator="greaterThan">
      <formula>140</formula>
    </cfRule>
  </conditionalFormatting>
  <conditionalFormatting sqref="D52 D54 D56 D58 D60 D62 D64">
    <cfRule type="cellIs" dxfId="1113" priority="86" operator="greaterThan">
      <formula>140</formula>
    </cfRule>
    <cfRule type="cellIs" dxfId="1112" priority="91" operator="between">
      <formula>60</formula>
      <formula>140</formula>
    </cfRule>
    <cfRule type="cellIs" dxfId="1111" priority="96" operator="lessThan">
      <formula>60</formula>
    </cfRule>
  </conditionalFormatting>
  <conditionalFormatting sqref="D69 D71 D73 D75 D77 D79 D81">
    <cfRule type="cellIs" dxfId="1110" priority="95" operator="lessThan">
      <formula>60</formula>
    </cfRule>
    <cfRule type="cellIs" dxfId="1109" priority="85" operator="greaterThan">
      <formula>160</formula>
    </cfRule>
    <cfRule type="cellIs" dxfId="1108" priority="90" operator="between">
      <formula>60</formula>
      <formula>140</formula>
    </cfRule>
  </conditionalFormatting>
  <conditionalFormatting sqref="D86 D88 D90 D92 D94 D96 D98">
    <cfRule type="cellIs" dxfId="1107" priority="84" operator="greaterThan">
      <formula>140</formula>
    </cfRule>
    <cfRule type="cellIs" dxfId="1106" priority="94" operator="lessThan">
      <formula>60</formula>
    </cfRule>
    <cfRule type="cellIs" dxfId="1105" priority="89" operator="between">
      <formula>40</formula>
      <formula>140</formula>
    </cfRule>
  </conditionalFormatting>
  <conditionalFormatting sqref="D103 D105 D107 D109 D111 D113 D115">
    <cfRule type="cellIs" dxfId="1104" priority="83" operator="greaterThan">
      <formula>140</formula>
    </cfRule>
    <cfRule type="cellIs" dxfId="1103" priority="93" operator="lessThan">
      <formula>60</formula>
    </cfRule>
    <cfRule type="cellIs" dxfId="1102" priority="88" operator="between">
      <formula>60</formula>
      <formula>140</formula>
    </cfRule>
  </conditionalFormatting>
  <conditionalFormatting sqref="D120 D122 D124 D126 D128 D130 D132">
    <cfRule type="cellIs" dxfId="1101" priority="82" operator="greaterThan">
      <formula>140</formula>
    </cfRule>
    <cfRule type="cellIs" dxfId="1100" priority="92" operator="lessThan">
      <formula>60</formula>
    </cfRule>
    <cfRule type="cellIs" dxfId="1099" priority="87" operator="between">
      <formula>60</formula>
      <formula>140</formula>
    </cfRule>
  </conditionalFormatting>
  <conditionalFormatting sqref="E14:S16">
    <cfRule type="expression" dxfId="1098" priority="13">
      <formula>$C$15=TODAY()</formula>
    </cfRule>
  </conditionalFormatting>
  <conditionalFormatting sqref="E31:S33">
    <cfRule type="expression" dxfId="1097" priority="14">
      <formula>$C$32=TODAY()</formula>
    </cfRule>
  </conditionalFormatting>
  <conditionalFormatting sqref="E48:S50">
    <cfRule type="expression" dxfId="1096" priority="12">
      <formula>$C$49=TODAY()</formula>
    </cfRule>
  </conditionalFormatting>
  <conditionalFormatting sqref="E65:S67">
    <cfRule type="expression" dxfId="1095" priority="11">
      <formula>$C$66=TODAY()</formula>
    </cfRule>
  </conditionalFormatting>
  <conditionalFormatting sqref="E82:S84">
    <cfRule type="expression" dxfId="1094" priority="10">
      <formula>$C$83=TODAY()</formula>
    </cfRule>
  </conditionalFormatting>
  <conditionalFormatting sqref="E99:S101">
    <cfRule type="expression" dxfId="1093" priority="9">
      <formula>$C$100=TODAY()</formula>
    </cfRule>
  </conditionalFormatting>
  <conditionalFormatting sqref="E116:S118">
    <cfRule type="expression" dxfId="1092" priority="8">
      <formula>$C$117=TODAY()</formula>
    </cfRule>
  </conditionalFormatting>
  <conditionalFormatting sqref="I18:P18 I20:P20 I22:P22 I24:P24 I26:P26 I28:P28 I30:P30">
    <cfRule type="cellIs" dxfId="1091" priority="21" operator="notEqual">
      <formula>""</formula>
    </cfRule>
  </conditionalFormatting>
  <conditionalFormatting sqref="I35:P35 I37:P37 I39:P39 I41:P41 I43:P43 I45:P45 I47:P47">
    <cfRule type="cellIs" dxfId="1089" priority="20" operator="notEqual">
      <formula>""</formula>
    </cfRule>
  </conditionalFormatting>
  <conditionalFormatting sqref="I52:P52 I54:P54 I56:P56 I58:P58 I60:P60 I62:P62 I64:P64">
    <cfRule type="cellIs" dxfId="1087" priority="19" operator="notEqual">
      <formula>""</formula>
    </cfRule>
  </conditionalFormatting>
  <conditionalFormatting sqref="I69:P69 I71:P71 I73:P73 I75:P75 I77:P77 I79:P79 I81:P81">
    <cfRule type="cellIs" dxfId="1084" priority="18" operator="notEqual">
      <formula>""</formula>
    </cfRule>
  </conditionalFormatting>
  <conditionalFormatting sqref="I86:P86 I88:P88 I90:P90 I92:P92 I94:P94 I96:P96 I98:P98">
    <cfRule type="cellIs" dxfId="1083" priority="17" operator="notEqual">
      <formula>""</formula>
    </cfRule>
  </conditionalFormatting>
  <conditionalFormatting sqref="I103:P103 I105:P105 I107:P107 I109:P109 I111:P111 I113:P113 I115:P115">
    <cfRule type="cellIs" dxfId="1081" priority="16" operator="notEqual">
      <formula>""</formula>
    </cfRule>
  </conditionalFormatting>
  <conditionalFormatting sqref="I120:P120 I122:P122 I124:P124 I126:P126 I128:P128 I130:P130 I132:P132">
    <cfRule type="cellIs" dxfId="1078"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5AF91E5-A23A-B540-8C75-CBBD971C6415}">
      <formula1>0</formula1>
      <formula2>0.999305555555556</formula2>
    </dataValidation>
  </dataValidations>
  <hyperlinks>
    <hyperlink ref="A1:B1" location="Kalender!B40" display="  ◀   zurück zum Menü" xr:uid="{22035EF5-E038-5948-92BF-64EC77024E87}"/>
    <hyperlink ref="I6:J6" location="'Persönliche Daten'!A1" display="'Persönliche Daten'!A1" xr:uid="{0E8E4A55-C075-E84C-901F-22B899B6B5D1}"/>
    <hyperlink ref="I7:J7" location="Table1!A1" display="Table1!A1" xr:uid="{615AFD55-5559-D14F-8B85-1C6E8B369A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D1F64D78-AD12-FF48-8C6A-429DC16991A7}">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897E60FD-3303-954D-BB9D-1D0E7E235772}">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E67F9F83-DA0A-C44E-B3D3-AE9CB5FEC63D}">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291CBB4F-E779-C746-9991-8B76BEB284DA}">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00F27663-1D3E-C44F-91E2-6F00B573FA12}">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578F680C-10F2-4948-89E5-707ADD55CEFA}">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FC8B5657-D10A-374E-8FDC-1A9EB8829AF2}">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D836DD-59A9-B340-941E-D5ACA8CFAA4A}">
          <x14:formula1>
            <xm:f>Einstellungen!$H$7:$H$19</xm:f>
          </x14:formula1>
          <xm:sqref>H17:H30 H34:H47 H51:H64 H68:H81 H85:H98 H102:H115 H119:H132</xm:sqref>
        </x14:dataValidation>
        <x14:dataValidation type="list" allowBlank="1" showInputMessage="1" showErrorMessage="1" xr:uid="{9E8F3348-DE1B-E64E-94E8-CCCAC35B904C}">
          <x14:formula1>
            <xm:f>Einstellungen!$F$7:$F$19</xm:f>
          </x14:formula1>
          <xm:sqref>G17:G30 G34:G47 G51:G64 G68:G81 G85:G98 G102:G115 G119:G132</xm:sqref>
        </x14:dataValidation>
        <x14:dataValidation type="list" allowBlank="1" showInputMessage="1" showErrorMessage="1" xr:uid="{F4160123-F0D5-984D-83DF-3CF87E3A738A}">
          <x14:formula1>
            <xm:f>Einstellungen!$D$7:$D$19</xm:f>
          </x14:formula1>
          <xm:sqref>F17:F30 F34:F47 F51:F64 F68:F81 F85:F98 F102:F115 F119:F132</xm:sqref>
        </x14:dataValidation>
        <x14:dataValidation type="list" allowBlank="1" showInputMessage="1" showErrorMessage="1" xr:uid="{33A4B14C-AEA2-EA41-BC7B-0438ED4B2F11}">
          <x14:formula1>
            <xm:f>Einstellungen!$B$7:$B$19</xm:f>
          </x14:formula1>
          <xm:sqref>E17:E30 E34:E47 E51:E64 E68:E81 E85:E98 E102:E115 E119:E132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9AAA-F46F-CB41-AE15-CF11CE85BF47}">
  <sheetPr codeName="Tabelle3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Kalender!K41</f>
        <v>28. Juli 2025 bis 3. August 2025</v>
      </c>
      <c r="S2" s="53"/>
    </row>
    <row r="3" spans="1:19" ht="30" customHeight="1">
      <c r="A3" s="254"/>
      <c r="B3" s="111"/>
      <c r="C3" s="111"/>
      <c r="D3" s="111"/>
      <c r="E3" s="111"/>
      <c r="F3" s="111"/>
      <c r="G3" s="111"/>
      <c r="H3" s="111"/>
      <c r="I3" s="111"/>
      <c r="J3" s="111"/>
      <c r="K3" s="111"/>
      <c r="L3" s="111"/>
      <c r="M3" s="111"/>
      <c r="N3" s="111"/>
      <c r="O3" s="111"/>
      <c r="P3" s="111"/>
      <c r="Q3" s="44"/>
      <c r="R3" s="107" t="str">
        <f>Kalender!J41</f>
        <v>Woche 31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Kalender!C41</f>
        <v>45866</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Kalender!D41</f>
        <v>45867</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Kalender!E41</f>
        <v>45868</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Kalender!F41</f>
        <v>45869</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Kalender!G41</f>
        <v>45870</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Kalender!H41</f>
        <v>45871</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Kalender!I41</f>
        <v>45872</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45866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45867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45868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45869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45870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45871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45872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9GNr/vXPjjIJ3eSspPF3sDjzNihKpXZL35Sq6E6qmDsPlhts5dOmJAZzBbqFQ1W94xMK72GdMaLdwDlvV/Dzew==" saltValue="MNOIKBPN/C+6Fm5EmpQvZ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077" priority="78">
      <formula>$C$32=TODAY()</formula>
    </cfRule>
  </conditionalFormatting>
  <conditionalFormatting sqref="C14:D14 A14:B16 C16:D16">
    <cfRule type="expression" dxfId="1076" priority="77">
      <formula>$C$15=TODAY()</formula>
    </cfRule>
  </conditionalFormatting>
  <conditionalFormatting sqref="C48:D48 A48:B50 C50:D50">
    <cfRule type="expression" dxfId="1075" priority="76">
      <formula>$C$49=TODAY()</formula>
    </cfRule>
  </conditionalFormatting>
  <conditionalFormatting sqref="C65:D65 A65:B67 C67:D67">
    <cfRule type="expression" dxfId="1074" priority="75">
      <formula>$C$66=TODAY()</formula>
    </cfRule>
  </conditionalFormatting>
  <conditionalFormatting sqref="C82:D82 A82:B84 C84:D84">
    <cfRule type="expression" dxfId="1073" priority="74">
      <formula>$C$83=TODAY()</formula>
    </cfRule>
  </conditionalFormatting>
  <conditionalFormatting sqref="C99:D99 A99:B101 C101:D101">
    <cfRule type="expression" dxfId="1072" priority="73">
      <formula>$C$100=TODAY()</formula>
    </cfRule>
  </conditionalFormatting>
  <conditionalFormatting sqref="C116:D116 A116:B118 C118:D118">
    <cfRule type="expression" dxfId="1071" priority="72">
      <formula>$C$117=TODAY()</formula>
    </cfRule>
  </conditionalFormatting>
  <conditionalFormatting sqref="D18 D20 D22 D24 D26 D28 D30">
    <cfRule type="cellIs" dxfId="1070" priority="106" operator="greaterThan">
      <formula>140</formula>
    </cfRule>
    <cfRule type="cellIs" dxfId="1069" priority="104" operator="lessThan">
      <formula>60</formula>
    </cfRule>
    <cfRule type="cellIs" dxfId="1068" priority="105" operator="between">
      <formula>60</formula>
      <formula>140</formula>
    </cfRule>
  </conditionalFormatting>
  <conditionalFormatting sqref="D35 D37 D39 D41 D43 D45 D47">
    <cfRule type="cellIs" dxfId="1067" priority="79" operator="lessThan">
      <formula>60</formula>
    </cfRule>
    <cfRule type="cellIs" dxfId="1066" priority="80" operator="between">
      <formula>60</formula>
      <formula>140</formula>
    </cfRule>
    <cfRule type="cellIs" dxfId="1065" priority="81" operator="greaterThan">
      <formula>140</formula>
    </cfRule>
  </conditionalFormatting>
  <conditionalFormatting sqref="D52 D54 D56 D58 D60 D62 D64">
    <cfRule type="cellIs" dxfId="1064" priority="86" operator="greaterThan">
      <formula>140</formula>
    </cfRule>
    <cfRule type="cellIs" dxfId="1063" priority="91" operator="between">
      <formula>60</formula>
      <formula>140</formula>
    </cfRule>
    <cfRule type="cellIs" dxfId="1062" priority="96" operator="lessThan">
      <formula>60</formula>
    </cfRule>
  </conditionalFormatting>
  <conditionalFormatting sqref="D69 D71 D73 D75 D77 D79 D81">
    <cfRule type="cellIs" dxfId="1061" priority="95" operator="lessThan">
      <formula>60</formula>
    </cfRule>
    <cfRule type="cellIs" dxfId="1060" priority="85" operator="greaterThan">
      <formula>160</formula>
    </cfRule>
    <cfRule type="cellIs" dxfId="1059" priority="90" operator="between">
      <formula>60</formula>
      <formula>140</formula>
    </cfRule>
  </conditionalFormatting>
  <conditionalFormatting sqref="D86 D88 D90 D92 D94 D96 D98">
    <cfRule type="cellIs" dxfId="1058" priority="84" operator="greaterThan">
      <formula>140</formula>
    </cfRule>
    <cfRule type="cellIs" dxfId="1057" priority="94" operator="lessThan">
      <formula>60</formula>
    </cfRule>
    <cfRule type="cellIs" dxfId="1056" priority="89" operator="between">
      <formula>40</formula>
      <formula>140</formula>
    </cfRule>
  </conditionalFormatting>
  <conditionalFormatting sqref="D103 D105 D107 D109 D111 D113 D115">
    <cfRule type="cellIs" dxfId="1055" priority="83" operator="greaterThan">
      <formula>140</formula>
    </cfRule>
    <cfRule type="cellIs" dxfId="1054" priority="93" operator="lessThan">
      <formula>60</formula>
    </cfRule>
    <cfRule type="cellIs" dxfId="1053" priority="88" operator="between">
      <formula>60</formula>
      <formula>140</formula>
    </cfRule>
  </conditionalFormatting>
  <conditionalFormatting sqref="D120 D122 D124 D126 D128 D130 D132">
    <cfRule type="cellIs" dxfId="1052" priority="82" operator="greaterThan">
      <formula>140</formula>
    </cfRule>
    <cfRule type="cellIs" dxfId="1051" priority="92" operator="lessThan">
      <formula>60</formula>
    </cfRule>
    <cfRule type="cellIs" dxfId="1050" priority="87" operator="between">
      <formula>60</formula>
      <formula>140</formula>
    </cfRule>
  </conditionalFormatting>
  <conditionalFormatting sqref="E14:S16">
    <cfRule type="expression" dxfId="1049" priority="13">
      <formula>$C$15=TODAY()</formula>
    </cfRule>
  </conditionalFormatting>
  <conditionalFormatting sqref="E31:S33">
    <cfRule type="expression" dxfId="1048" priority="14">
      <formula>$C$32=TODAY()</formula>
    </cfRule>
  </conditionalFormatting>
  <conditionalFormatting sqref="E48:S50">
    <cfRule type="expression" dxfId="1047" priority="12">
      <formula>$C$49=TODAY()</formula>
    </cfRule>
  </conditionalFormatting>
  <conditionalFormatting sqref="E65:S67">
    <cfRule type="expression" dxfId="1046" priority="11">
      <formula>$C$66=TODAY()</formula>
    </cfRule>
  </conditionalFormatting>
  <conditionalFormatting sqref="E82:S84">
    <cfRule type="expression" dxfId="1045" priority="10">
      <formula>$C$83=TODAY()</formula>
    </cfRule>
  </conditionalFormatting>
  <conditionalFormatting sqref="E99:S101">
    <cfRule type="expression" dxfId="1044" priority="9">
      <formula>$C$100=TODAY()</formula>
    </cfRule>
  </conditionalFormatting>
  <conditionalFormatting sqref="E116:S118">
    <cfRule type="expression" dxfId="1043" priority="8">
      <formula>$C$117=TODAY()</formula>
    </cfRule>
  </conditionalFormatting>
  <conditionalFormatting sqref="I18:P18 I20:P20 I22:P22 I24:P24 I26:P26 I28:P28 I30:P30">
    <cfRule type="cellIs" dxfId="1042" priority="21" operator="notEqual">
      <formula>""</formula>
    </cfRule>
  </conditionalFormatting>
  <conditionalFormatting sqref="I35:P35 I37:P37 I39:P39 I41:P41 I43:P43 I45:P45 I47:P47">
    <cfRule type="cellIs" dxfId="1040" priority="20" operator="notEqual">
      <formula>""</formula>
    </cfRule>
  </conditionalFormatting>
  <conditionalFormatting sqref="I52:P52 I54:P54 I56:P56 I58:P58 I60:P60 I62:P62 I64:P64">
    <cfRule type="cellIs" dxfId="1038" priority="19" operator="notEqual">
      <formula>""</formula>
    </cfRule>
  </conditionalFormatting>
  <conditionalFormatting sqref="I69:P69 I71:P71 I73:P73 I75:P75 I77:P77 I79:P79 I81:P81">
    <cfRule type="cellIs" dxfId="1035" priority="18" operator="notEqual">
      <formula>""</formula>
    </cfRule>
  </conditionalFormatting>
  <conditionalFormatting sqref="I86:P86 I88:P88 I90:P90 I92:P92 I94:P94 I96:P96 I98:P98">
    <cfRule type="cellIs" dxfId="1034" priority="17" operator="notEqual">
      <formula>""</formula>
    </cfRule>
  </conditionalFormatting>
  <conditionalFormatting sqref="I103:P103 I105:P105 I107:P107 I109:P109 I111:P111 I113:P113 I115:P115">
    <cfRule type="cellIs" dxfId="1032" priority="16" operator="notEqual">
      <formula>""</formula>
    </cfRule>
  </conditionalFormatting>
  <conditionalFormatting sqref="I120:P120 I122:P122 I124:P124 I126:P126 I128:P128 I130:P130 I132:P132">
    <cfRule type="cellIs" dxfId="1029"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F4A2014-51FD-2544-8ABE-B9A80D8EA3D3}">
      <formula1>0</formula1>
      <formula2>0.999305555555556</formula2>
    </dataValidation>
  </dataValidations>
  <hyperlinks>
    <hyperlink ref="A1:B1" location="Kalender!B41" display="  ◀   zurück zum Menü" xr:uid="{340B6E7E-B290-E147-946B-303C7D981B30}"/>
    <hyperlink ref="I6:J6" location="'Persönliche Daten'!A1" display="'Persönliche Daten'!A1" xr:uid="{4BF260DB-2813-2F41-A679-58880D6275FE}"/>
    <hyperlink ref="I7:J7" location="Table1!A1" display="Table1!A1" xr:uid="{A7063B05-4167-EF4F-B195-74266A0857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DCAC722B-63CA-E94B-A42B-02F59003BAF0}">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D3C41A7B-BEF8-6C46-B1E2-3704D11A76D0}">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DD4686A-20F0-C34A-9E54-CD6FF06C38E3}">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1B8446B5-B850-8C4F-B355-6FC1258B7350}">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56ADBB6-0247-9642-904F-E1641C3F071F}">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CBA53BFE-01C7-1A48-B75F-BD29414FBDE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678A8C13-2775-0546-8A1F-35BBA158C664}">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24FB1E7-1C10-FC49-BA65-DFB4A5F2DF46}">
          <x14:formula1>
            <xm:f>Einstellungen!$H$7:$H$19</xm:f>
          </x14:formula1>
          <xm:sqref>H17:H30 H34:H47 H51:H64 H68:H81 H85:H98 H102:H115 H119:H132</xm:sqref>
        </x14:dataValidation>
        <x14:dataValidation type="list" allowBlank="1" showInputMessage="1" showErrorMessage="1" xr:uid="{EB123E0B-1CEF-C84A-853E-CFE34EBB7572}">
          <x14:formula1>
            <xm:f>Einstellungen!$F$7:$F$19</xm:f>
          </x14:formula1>
          <xm:sqref>G17:G30 G34:G47 G51:G64 G68:G81 G85:G98 G102:G115 G119:G132</xm:sqref>
        </x14:dataValidation>
        <x14:dataValidation type="list" allowBlank="1" showInputMessage="1" showErrorMessage="1" xr:uid="{03DEB710-6F1B-D844-8CD8-CE296161C258}">
          <x14:formula1>
            <xm:f>Einstellungen!$D$7:$D$19</xm:f>
          </x14:formula1>
          <xm:sqref>F17:F30 F34:F47 F51:F64 F68:F81 F85:F98 F102:F115 F119:F132</xm:sqref>
        </x14:dataValidation>
        <x14:dataValidation type="list" allowBlank="1" showInputMessage="1" showErrorMessage="1" xr:uid="{35A4BE89-7925-A140-A86D-BFF0EA25350F}">
          <x14:formula1>
            <xm:f>Einstellungen!$B$7:$B$19</xm:f>
          </x14:formula1>
          <xm:sqref>E17:E30 E34:E47 E51:E64 E68:E81 E85:E98 E102:E115 E119:E132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E1F5-F6BF-6D4E-A6C8-3ED2B06892EB}">
  <sheetPr codeName="Tabelle3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Kalender!K42</f>
        <v>4. August 2025 bis 10. August 2025</v>
      </c>
      <c r="S2" s="53"/>
    </row>
    <row r="3" spans="1:19" ht="30" customHeight="1">
      <c r="A3" s="254"/>
      <c r="B3" s="111"/>
      <c r="C3" s="111"/>
      <c r="D3" s="111"/>
      <c r="E3" s="111"/>
      <c r="F3" s="111"/>
      <c r="G3" s="111"/>
      <c r="H3" s="111"/>
      <c r="I3" s="111"/>
      <c r="J3" s="111"/>
      <c r="K3" s="111"/>
      <c r="L3" s="111"/>
      <c r="M3" s="111"/>
      <c r="N3" s="111"/>
      <c r="O3" s="111"/>
      <c r="P3" s="111"/>
      <c r="Q3" s="44"/>
      <c r="R3" s="107" t="str">
        <f>Kalender!J42</f>
        <v>Woche 32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Kalender!C42</f>
        <v>45873</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Kalender!D42</f>
        <v>45874</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Kalender!E42</f>
        <v>45875</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Kalender!F42</f>
        <v>45876</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Kalender!G42</f>
        <v>45877</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Kalender!H42</f>
        <v>45878</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Kalender!I42</f>
        <v>45879</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45873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45874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45875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45876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45877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45878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45879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49x9y6peEkr8L+morR5Gq1kJv3BdANbGYKLBRzYhl0VonzWeI7++3isM+LtMn13PaIUagZ8J019w67gHk0ANvQ==" saltValue="bNCbriQzq6yujpxJ6w8ad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028" priority="78">
      <formula>$C$32=TODAY()</formula>
    </cfRule>
  </conditionalFormatting>
  <conditionalFormatting sqref="C14:D14 A14:B16 C16:D16">
    <cfRule type="expression" dxfId="1027" priority="77">
      <formula>$C$15=TODAY()</formula>
    </cfRule>
  </conditionalFormatting>
  <conditionalFormatting sqref="C48:D48 A48:B50 C50:D50">
    <cfRule type="expression" dxfId="1026" priority="76">
      <formula>$C$49=TODAY()</formula>
    </cfRule>
  </conditionalFormatting>
  <conditionalFormatting sqref="C65:D65 A65:B67 C67:D67">
    <cfRule type="expression" dxfId="1025" priority="75">
      <formula>$C$66=TODAY()</formula>
    </cfRule>
  </conditionalFormatting>
  <conditionalFormatting sqref="C82:D82 A82:B84 C84:D84">
    <cfRule type="expression" dxfId="1024" priority="74">
      <formula>$C$83=TODAY()</formula>
    </cfRule>
  </conditionalFormatting>
  <conditionalFormatting sqref="C99:D99 A99:B101 C101:D101">
    <cfRule type="expression" dxfId="1023" priority="73">
      <formula>$C$100=TODAY()</formula>
    </cfRule>
  </conditionalFormatting>
  <conditionalFormatting sqref="C116:D116 A116:B118 C118:D118">
    <cfRule type="expression" dxfId="1022" priority="72">
      <formula>$C$117=TODAY()</formula>
    </cfRule>
  </conditionalFormatting>
  <conditionalFormatting sqref="D18 D20 D22 D24 D26 D28 D30">
    <cfRule type="cellIs" dxfId="1021" priority="106" operator="greaterThan">
      <formula>140</formula>
    </cfRule>
    <cfRule type="cellIs" dxfId="1020" priority="104" operator="lessThan">
      <formula>60</formula>
    </cfRule>
    <cfRule type="cellIs" dxfId="1019" priority="105" operator="between">
      <formula>60</formula>
      <formula>140</formula>
    </cfRule>
  </conditionalFormatting>
  <conditionalFormatting sqref="D35 D37 D39 D41 D43 D45 D47">
    <cfRule type="cellIs" dxfId="1018" priority="79" operator="lessThan">
      <formula>60</formula>
    </cfRule>
    <cfRule type="cellIs" dxfId="1017" priority="80" operator="between">
      <formula>60</formula>
      <formula>140</formula>
    </cfRule>
    <cfRule type="cellIs" dxfId="1016" priority="81" operator="greaterThan">
      <formula>140</formula>
    </cfRule>
  </conditionalFormatting>
  <conditionalFormatting sqref="D52 D54 D56 D58 D60 D62 D64">
    <cfRule type="cellIs" dxfId="1015" priority="86" operator="greaterThan">
      <formula>140</formula>
    </cfRule>
    <cfRule type="cellIs" dxfId="1014" priority="91" operator="between">
      <formula>60</formula>
      <formula>140</formula>
    </cfRule>
    <cfRule type="cellIs" dxfId="1013" priority="96" operator="lessThan">
      <formula>60</formula>
    </cfRule>
  </conditionalFormatting>
  <conditionalFormatting sqref="D69 D71 D73 D75 D77 D79 D81">
    <cfRule type="cellIs" dxfId="1012" priority="95" operator="lessThan">
      <formula>60</formula>
    </cfRule>
    <cfRule type="cellIs" dxfId="1011" priority="85" operator="greaterThan">
      <formula>160</formula>
    </cfRule>
    <cfRule type="cellIs" dxfId="1010" priority="90" operator="between">
      <formula>60</formula>
      <formula>140</formula>
    </cfRule>
  </conditionalFormatting>
  <conditionalFormatting sqref="D86 D88 D90 D92 D94 D96 D98">
    <cfRule type="cellIs" dxfId="1009" priority="84" operator="greaterThan">
      <formula>140</formula>
    </cfRule>
    <cfRule type="cellIs" dxfId="1008" priority="94" operator="lessThan">
      <formula>60</formula>
    </cfRule>
    <cfRule type="cellIs" dxfId="1007" priority="89" operator="between">
      <formula>40</formula>
      <formula>140</formula>
    </cfRule>
  </conditionalFormatting>
  <conditionalFormatting sqref="D103 D105 D107 D109 D111 D113 D115">
    <cfRule type="cellIs" dxfId="1006" priority="83" operator="greaterThan">
      <formula>140</formula>
    </cfRule>
    <cfRule type="cellIs" dxfId="1005" priority="93" operator="lessThan">
      <formula>60</formula>
    </cfRule>
    <cfRule type="cellIs" dxfId="1004" priority="88" operator="between">
      <formula>60</formula>
      <formula>140</formula>
    </cfRule>
  </conditionalFormatting>
  <conditionalFormatting sqref="D120 D122 D124 D126 D128 D130 D132">
    <cfRule type="cellIs" dxfId="1003" priority="82" operator="greaterThan">
      <formula>140</formula>
    </cfRule>
    <cfRule type="cellIs" dxfId="1002" priority="92" operator="lessThan">
      <formula>60</formula>
    </cfRule>
    <cfRule type="cellIs" dxfId="1001" priority="87" operator="between">
      <formula>60</formula>
      <formula>140</formula>
    </cfRule>
  </conditionalFormatting>
  <conditionalFormatting sqref="E14:S16">
    <cfRule type="expression" dxfId="1000" priority="13">
      <formula>$C$15=TODAY()</formula>
    </cfRule>
  </conditionalFormatting>
  <conditionalFormatting sqref="E31:S33">
    <cfRule type="expression" dxfId="999" priority="14">
      <formula>$C$32=TODAY()</formula>
    </cfRule>
  </conditionalFormatting>
  <conditionalFormatting sqref="E48:S50">
    <cfRule type="expression" dxfId="998" priority="12">
      <formula>$C$49=TODAY()</formula>
    </cfRule>
  </conditionalFormatting>
  <conditionalFormatting sqref="E65:S67">
    <cfRule type="expression" dxfId="997" priority="11">
      <formula>$C$66=TODAY()</formula>
    </cfRule>
  </conditionalFormatting>
  <conditionalFormatting sqref="E82:S84">
    <cfRule type="expression" dxfId="996" priority="10">
      <formula>$C$83=TODAY()</formula>
    </cfRule>
  </conditionalFormatting>
  <conditionalFormatting sqref="E99:S101">
    <cfRule type="expression" dxfId="995" priority="9">
      <formula>$C$100=TODAY()</formula>
    </cfRule>
  </conditionalFormatting>
  <conditionalFormatting sqref="E116:S118">
    <cfRule type="expression" dxfId="994" priority="8">
      <formula>$C$117=TODAY()</formula>
    </cfRule>
  </conditionalFormatting>
  <conditionalFormatting sqref="I18:P18 I20:P20 I22:P22 I24:P24 I26:P26 I28:P28 I30:P30">
    <cfRule type="cellIs" dxfId="993" priority="21" operator="notEqual">
      <formula>""</formula>
    </cfRule>
  </conditionalFormatting>
  <conditionalFormatting sqref="I35:P35 I37:P37 I39:P39 I41:P41 I43:P43 I45:P45 I47:P47">
    <cfRule type="cellIs" dxfId="991" priority="20" operator="notEqual">
      <formula>""</formula>
    </cfRule>
  </conditionalFormatting>
  <conditionalFormatting sqref="I52:P52 I54:P54 I56:P56 I58:P58 I60:P60 I62:P62 I64:P64">
    <cfRule type="cellIs" dxfId="989" priority="19" operator="notEqual">
      <formula>""</formula>
    </cfRule>
  </conditionalFormatting>
  <conditionalFormatting sqref="I69:P69 I71:P71 I73:P73 I75:P75 I77:P77 I79:P79 I81:P81">
    <cfRule type="cellIs" dxfId="986" priority="18" operator="notEqual">
      <formula>""</formula>
    </cfRule>
  </conditionalFormatting>
  <conditionalFormatting sqref="I86:P86 I88:P88 I90:P90 I92:P92 I94:P94 I96:P96 I98:P98">
    <cfRule type="cellIs" dxfId="985" priority="17" operator="notEqual">
      <formula>""</formula>
    </cfRule>
  </conditionalFormatting>
  <conditionalFormatting sqref="I103:P103 I105:P105 I107:P107 I109:P109 I111:P111 I113:P113 I115:P115">
    <cfRule type="cellIs" dxfId="983" priority="16" operator="notEqual">
      <formula>""</formula>
    </cfRule>
  </conditionalFormatting>
  <conditionalFormatting sqref="I120:P120 I122:P122 I124:P124 I126:P126 I128:P128 I130:P130 I132:P132">
    <cfRule type="cellIs" dxfId="980"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E53DAE20-3DAA-EA47-80EE-189FBEA5C01A}">
      <formula1>0</formula1>
      <formula2>0.999305555555556</formula2>
    </dataValidation>
  </dataValidations>
  <hyperlinks>
    <hyperlink ref="A1:B1" location="Kalender!B42" display="  ◀   zurück zum Menü" xr:uid="{D14E38A1-85A7-FC4E-8BF9-4586008890F7}"/>
    <hyperlink ref="I6:J6" location="'Persönliche Daten'!A1" display="'Persönliche Daten'!A1" xr:uid="{42962785-2B42-B440-AE3F-846AEF5D2E3B}"/>
    <hyperlink ref="I7:J7" location="Table1!A1" display="Table1!A1" xr:uid="{1DE80FB0-49E7-8F4B-A32A-4271B540F86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2656428-CA65-3B48-90A5-FE24AA4B137C}">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4290D569-7A71-3045-A84E-44F2631D7A7C}">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42A0714E-1853-AF4F-9716-4CE0CD96FC69}">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8BB8E09E-AFB3-8F44-B34E-5399D44EC15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1A6D73B0-C179-B94C-86C9-77765CDA1E63}">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90ACA78B-BB9C-DC43-806D-EFF779EF670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F7189B43-0FC8-F549-88EB-7F706928AB40}">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AC4E001-A54A-FE47-AE6F-B5D2A62D01BB}">
          <x14:formula1>
            <xm:f>Einstellungen!$H$7:$H$19</xm:f>
          </x14:formula1>
          <xm:sqref>H17:H30 H34:H47 H51:H64 H68:H81 H85:H98 H102:H115 H119:H132</xm:sqref>
        </x14:dataValidation>
        <x14:dataValidation type="list" allowBlank="1" showInputMessage="1" showErrorMessage="1" xr:uid="{2D6A0756-E458-DC42-BE19-77D8FAEE2902}">
          <x14:formula1>
            <xm:f>Einstellungen!$F$7:$F$19</xm:f>
          </x14:formula1>
          <xm:sqref>G17:G30 G34:G47 G51:G64 G68:G81 G85:G98 G102:G115 G119:G132</xm:sqref>
        </x14:dataValidation>
        <x14:dataValidation type="list" allowBlank="1" showInputMessage="1" showErrorMessage="1" xr:uid="{87C0E55F-FEFE-F84F-A80C-B3808CA8144E}">
          <x14:formula1>
            <xm:f>Einstellungen!$D$7:$D$19</xm:f>
          </x14:formula1>
          <xm:sqref>F17:F30 F34:F47 F51:F64 F68:F81 F85:F98 F102:F115 F119:F132</xm:sqref>
        </x14:dataValidation>
        <x14:dataValidation type="list" allowBlank="1" showInputMessage="1" showErrorMessage="1" xr:uid="{144BE038-4930-014B-9672-CDDF277B6444}">
          <x14:formula1>
            <xm:f>Einstellungen!$B$7:$B$19</xm:f>
          </x14:formula1>
          <xm:sqref>E17:E30 E34:E47 E51:E64 E68:E81 E85:E98 E102:E115 E119:E132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FBB6-128B-3243-B30C-C9AF729E17D4}">
  <sheetPr codeName="Tabelle3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Kalender!K43</f>
        <v>11. August 2025 bis 17. August 2025</v>
      </c>
      <c r="S2" s="53"/>
    </row>
    <row r="3" spans="1:19" ht="30" customHeight="1">
      <c r="A3" s="254"/>
      <c r="B3" s="111"/>
      <c r="C3" s="111"/>
      <c r="D3" s="111"/>
      <c r="E3" s="111"/>
      <c r="F3" s="111"/>
      <c r="G3" s="111"/>
      <c r="H3" s="111"/>
      <c r="I3" s="111"/>
      <c r="J3" s="111"/>
      <c r="K3" s="111"/>
      <c r="L3" s="111"/>
      <c r="M3" s="111"/>
      <c r="N3" s="111"/>
      <c r="O3" s="111"/>
      <c r="P3" s="111"/>
      <c r="Q3" s="44"/>
      <c r="R3" s="107" t="str">
        <f>Kalender!J43</f>
        <v>Woche 33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Kalender!C43</f>
        <v>45880</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Kalender!D43</f>
        <v>45881</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Kalender!E43</f>
        <v>45882</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Kalender!F43</f>
        <v>45883</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Kalender!G43</f>
        <v>45884</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Kalender!H43</f>
        <v>45885</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Kalender!I43</f>
        <v>45886</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45880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45881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45882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45883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45884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45885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45886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xur8I+IgkYL1frOmkB3H00aAM94bh5N6+2h6V+4/P3F5oU6cwAY818dI3CnkReOG9U3wOLa6LS0Svw53eIV+oA==" saltValue="VOFSQyZSf9QFMBauBNRKV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979" priority="78">
      <formula>$C$32=TODAY()</formula>
    </cfRule>
  </conditionalFormatting>
  <conditionalFormatting sqref="C14:D14 A14:B16 C16:D16">
    <cfRule type="expression" dxfId="978" priority="77">
      <formula>$C$15=TODAY()</formula>
    </cfRule>
  </conditionalFormatting>
  <conditionalFormatting sqref="C48:D48 A48:B50 C50:D50">
    <cfRule type="expression" dxfId="977" priority="76">
      <formula>$C$49=TODAY()</formula>
    </cfRule>
  </conditionalFormatting>
  <conditionalFormatting sqref="C65:D65 A65:B67 C67:D67">
    <cfRule type="expression" dxfId="976" priority="75">
      <formula>$C$66=TODAY()</formula>
    </cfRule>
  </conditionalFormatting>
  <conditionalFormatting sqref="C82:D82 A82:B84 C84:D84">
    <cfRule type="expression" dxfId="975" priority="74">
      <formula>$C$83=TODAY()</formula>
    </cfRule>
  </conditionalFormatting>
  <conditionalFormatting sqref="C99:D99 A99:B101 C101:D101">
    <cfRule type="expression" dxfId="974" priority="73">
      <formula>$C$100=TODAY()</formula>
    </cfRule>
  </conditionalFormatting>
  <conditionalFormatting sqref="C116:D116 A116:B118 C118:D118">
    <cfRule type="expression" dxfId="973" priority="72">
      <formula>$C$117=TODAY()</formula>
    </cfRule>
  </conditionalFormatting>
  <conditionalFormatting sqref="D18 D20 D22 D24 D26 D28 D30">
    <cfRule type="cellIs" dxfId="972" priority="106" operator="greaterThan">
      <formula>140</formula>
    </cfRule>
    <cfRule type="cellIs" dxfId="971" priority="104" operator="lessThan">
      <formula>60</formula>
    </cfRule>
    <cfRule type="cellIs" dxfId="970" priority="105" operator="between">
      <formula>60</formula>
      <formula>140</formula>
    </cfRule>
  </conditionalFormatting>
  <conditionalFormatting sqref="D35 D37 D39 D41 D43 D45 D47">
    <cfRule type="cellIs" dxfId="969" priority="79" operator="lessThan">
      <formula>60</formula>
    </cfRule>
    <cfRule type="cellIs" dxfId="968" priority="80" operator="between">
      <formula>60</formula>
      <formula>140</formula>
    </cfRule>
    <cfRule type="cellIs" dxfId="967" priority="81" operator="greaterThan">
      <formula>140</formula>
    </cfRule>
  </conditionalFormatting>
  <conditionalFormatting sqref="D52 D54 D56 D58 D60 D62 D64">
    <cfRule type="cellIs" dxfId="966" priority="86" operator="greaterThan">
      <formula>140</formula>
    </cfRule>
    <cfRule type="cellIs" dxfId="965" priority="91" operator="between">
      <formula>60</formula>
      <formula>140</formula>
    </cfRule>
    <cfRule type="cellIs" dxfId="964" priority="96" operator="lessThan">
      <formula>60</formula>
    </cfRule>
  </conditionalFormatting>
  <conditionalFormatting sqref="D69 D71 D73 D75 D77 D79 D81">
    <cfRule type="cellIs" dxfId="963" priority="95" operator="lessThan">
      <formula>60</formula>
    </cfRule>
    <cfRule type="cellIs" dxfId="962" priority="85" operator="greaterThan">
      <formula>160</formula>
    </cfRule>
    <cfRule type="cellIs" dxfId="961" priority="90" operator="between">
      <formula>60</formula>
      <formula>140</formula>
    </cfRule>
  </conditionalFormatting>
  <conditionalFormatting sqref="D86 D88 D90 D92 D94 D96 D98">
    <cfRule type="cellIs" dxfId="960" priority="84" operator="greaterThan">
      <formula>140</formula>
    </cfRule>
    <cfRule type="cellIs" dxfId="959" priority="94" operator="lessThan">
      <formula>60</formula>
    </cfRule>
    <cfRule type="cellIs" dxfId="958" priority="89" operator="between">
      <formula>40</formula>
      <formula>140</formula>
    </cfRule>
  </conditionalFormatting>
  <conditionalFormatting sqref="D103 D105 D107 D109 D111 D113 D115">
    <cfRule type="cellIs" dxfId="957" priority="83" operator="greaterThan">
      <formula>140</formula>
    </cfRule>
    <cfRule type="cellIs" dxfId="956" priority="93" operator="lessThan">
      <formula>60</formula>
    </cfRule>
    <cfRule type="cellIs" dxfId="955" priority="88" operator="between">
      <formula>60</formula>
      <formula>140</formula>
    </cfRule>
  </conditionalFormatting>
  <conditionalFormatting sqref="D120 D122 D124 D126 D128 D130 D132">
    <cfRule type="cellIs" dxfId="954" priority="82" operator="greaterThan">
      <formula>140</formula>
    </cfRule>
    <cfRule type="cellIs" dxfId="953" priority="92" operator="lessThan">
      <formula>60</formula>
    </cfRule>
    <cfRule type="cellIs" dxfId="952" priority="87" operator="between">
      <formula>60</formula>
      <formula>140</formula>
    </cfRule>
  </conditionalFormatting>
  <conditionalFormatting sqref="E14:S16">
    <cfRule type="expression" dxfId="951" priority="13">
      <formula>$C$15=TODAY()</formula>
    </cfRule>
  </conditionalFormatting>
  <conditionalFormatting sqref="E31:S33">
    <cfRule type="expression" dxfId="950" priority="14">
      <formula>$C$32=TODAY()</formula>
    </cfRule>
  </conditionalFormatting>
  <conditionalFormatting sqref="E48:S50">
    <cfRule type="expression" dxfId="949" priority="12">
      <formula>$C$49=TODAY()</formula>
    </cfRule>
  </conditionalFormatting>
  <conditionalFormatting sqref="E65:S67">
    <cfRule type="expression" dxfId="948" priority="11">
      <formula>$C$66=TODAY()</formula>
    </cfRule>
  </conditionalFormatting>
  <conditionalFormatting sqref="E82:S84">
    <cfRule type="expression" dxfId="947" priority="10">
      <formula>$C$83=TODAY()</formula>
    </cfRule>
  </conditionalFormatting>
  <conditionalFormatting sqref="E99:S101">
    <cfRule type="expression" dxfId="946" priority="9">
      <formula>$C$100=TODAY()</formula>
    </cfRule>
  </conditionalFormatting>
  <conditionalFormatting sqref="E116:S118">
    <cfRule type="expression" dxfId="945" priority="8">
      <formula>$C$117=TODAY()</formula>
    </cfRule>
  </conditionalFormatting>
  <conditionalFormatting sqref="I18:P18 I20:P20 I22:P22 I24:P24 I26:P26 I28:P28 I30:P30">
    <cfRule type="cellIs" dxfId="944" priority="21" operator="notEqual">
      <formula>""</formula>
    </cfRule>
  </conditionalFormatting>
  <conditionalFormatting sqref="I35:P35 I37:P37 I39:P39 I41:P41 I43:P43 I45:P45 I47:P47">
    <cfRule type="cellIs" dxfId="942" priority="20" operator="notEqual">
      <formula>""</formula>
    </cfRule>
  </conditionalFormatting>
  <conditionalFormatting sqref="I52:P52 I54:P54 I56:P56 I58:P58 I60:P60 I62:P62 I64:P64">
    <cfRule type="cellIs" dxfId="940" priority="19" operator="notEqual">
      <formula>""</formula>
    </cfRule>
  </conditionalFormatting>
  <conditionalFormatting sqref="I69:P69 I71:P71 I73:P73 I75:P75 I77:P77 I79:P79 I81:P81">
    <cfRule type="cellIs" dxfId="937" priority="18" operator="notEqual">
      <formula>""</formula>
    </cfRule>
  </conditionalFormatting>
  <conditionalFormatting sqref="I86:P86 I88:P88 I90:P90 I92:P92 I94:P94 I96:P96 I98:P98">
    <cfRule type="cellIs" dxfId="936" priority="17" operator="notEqual">
      <formula>""</formula>
    </cfRule>
  </conditionalFormatting>
  <conditionalFormatting sqref="I103:P103 I105:P105 I107:P107 I109:P109 I111:P111 I113:P113 I115:P115">
    <cfRule type="cellIs" dxfId="934" priority="16" operator="notEqual">
      <formula>""</formula>
    </cfRule>
  </conditionalFormatting>
  <conditionalFormatting sqref="I120:P120 I122:P122 I124:P124 I126:P126 I128:P128 I130:P130 I132:P132">
    <cfRule type="cellIs" dxfId="931"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2D3DD31-EA2D-A947-83A4-1C753DCE5320}">
      <formula1>0</formula1>
      <formula2>0.999305555555556</formula2>
    </dataValidation>
  </dataValidations>
  <hyperlinks>
    <hyperlink ref="A1:B1" location="Kalender!B43" display="  ◀   zurück zum Menü" xr:uid="{BE39D554-4F10-D243-B3BF-031894133CB8}"/>
    <hyperlink ref="I6:J6" location="'Persönliche Daten'!A1" display="'Persönliche Daten'!A1" xr:uid="{F25C8494-0289-E440-BAF2-83593CDAF3E3}"/>
    <hyperlink ref="I7:J7" location="Table1!A1" display="Table1!A1" xr:uid="{D6BD44C8-5088-7B4C-AB3B-9407927244A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22D4059C-DFD5-BE49-8A8C-3DCDA74797A0}">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AE4E7234-188D-1645-B8E3-2D51316340A1}">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E62F06CA-1D40-E54A-A78B-31DCDE223660}">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1D3F4D6D-8D41-624B-835E-D0777F05669D}">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C056F30A-543E-4B4A-8C3B-FEE5EC317F27}">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0D3034EB-315F-D94E-ADCD-6C3698036019}">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91627D62-F975-2C43-83FE-D61B8C096E31}">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941AFA3-F1A3-5347-9382-0F7CBD81C1AD}">
          <x14:formula1>
            <xm:f>Einstellungen!$H$7:$H$19</xm:f>
          </x14:formula1>
          <xm:sqref>H17:H30 H34:H47 H51:H64 H68:H81 H85:H98 H102:H115 H119:H132</xm:sqref>
        </x14:dataValidation>
        <x14:dataValidation type="list" allowBlank="1" showInputMessage="1" showErrorMessage="1" xr:uid="{E3A5B194-20E2-2F41-968E-6ED2D80FBC45}">
          <x14:formula1>
            <xm:f>Einstellungen!$F$7:$F$19</xm:f>
          </x14:formula1>
          <xm:sqref>G17:G30 G34:G47 G51:G64 G68:G81 G85:G98 G102:G115 G119:G132</xm:sqref>
        </x14:dataValidation>
        <x14:dataValidation type="list" allowBlank="1" showInputMessage="1" showErrorMessage="1" xr:uid="{BAA0FCFA-7CDD-664F-81DD-341B22F39EAF}">
          <x14:formula1>
            <xm:f>Einstellungen!$D$7:$D$19</xm:f>
          </x14:formula1>
          <xm:sqref>F17:F30 F34:F47 F51:F64 F68:F81 F85:F98 F102:F115 F119:F132</xm:sqref>
        </x14:dataValidation>
        <x14:dataValidation type="list" allowBlank="1" showInputMessage="1" showErrorMessage="1" xr:uid="{44BEE006-23AA-2745-B5B2-4AA9800FF1D5}">
          <x14:formula1>
            <xm:f>Einstellungen!$B$7:$B$19</xm:f>
          </x14:formula1>
          <xm:sqref>E17:E30 E34:E47 E51:E64 E68:E81 E85:E98 E102:E115 E119:E132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9C4C-A2C6-744D-8667-DA2BAAE0F959}">
  <sheetPr codeName="Tabelle3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Kalender!K44</f>
        <v>18. August 2025 bis 24. August 2025</v>
      </c>
      <c r="S2" s="53"/>
    </row>
    <row r="3" spans="1:19" ht="30" customHeight="1">
      <c r="A3" s="254"/>
      <c r="B3" s="111"/>
      <c r="C3" s="111"/>
      <c r="D3" s="111"/>
      <c r="E3" s="111"/>
      <c r="F3" s="111"/>
      <c r="G3" s="111"/>
      <c r="H3" s="111"/>
      <c r="I3" s="111"/>
      <c r="J3" s="111"/>
      <c r="K3" s="111"/>
      <c r="L3" s="111"/>
      <c r="M3" s="111"/>
      <c r="N3" s="111"/>
      <c r="O3" s="111"/>
      <c r="P3" s="111"/>
      <c r="Q3" s="44"/>
      <c r="R3" s="107" t="str">
        <f>Kalender!J44</f>
        <v>Woche 34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Kalender!C44</f>
        <v>45887</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Kalender!D44</f>
        <v>45888</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Kalender!E44</f>
        <v>45889</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Kalender!F44</f>
        <v>45890</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Kalender!G44</f>
        <v>45891</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Kalender!H44</f>
        <v>45892</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Kalender!I44</f>
        <v>45893</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45887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45888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45889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45890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45891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45892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45893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wxG5ICobGM9wNDnjkMA2fMfVkBUWIdz5ha2UE9BnMGB9EdaCGn7UfeEkpNsqAH71jWVWn/mRxroqsdQc/KERMg==" saltValue="g/KAiypde4uaJ4+cP8Zre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930" priority="78">
      <formula>$C$32=TODAY()</formula>
    </cfRule>
  </conditionalFormatting>
  <conditionalFormatting sqref="C14:D14 A14:B16 C16:D16">
    <cfRule type="expression" dxfId="929" priority="77">
      <formula>$C$15=TODAY()</formula>
    </cfRule>
  </conditionalFormatting>
  <conditionalFormatting sqref="C48:D48 A48:B50 C50:D50">
    <cfRule type="expression" dxfId="928" priority="76">
      <formula>$C$49=TODAY()</formula>
    </cfRule>
  </conditionalFormatting>
  <conditionalFormatting sqref="C65:D65 A65:B67 C67:D67">
    <cfRule type="expression" dxfId="927" priority="75">
      <formula>$C$66=TODAY()</formula>
    </cfRule>
  </conditionalFormatting>
  <conditionalFormatting sqref="C82:D82 A82:B84 C84:D84">
    <cfRule type="expression" dxfId="926" priority="74">
      <formula>$C$83=TODAY()</formula>
    </cfRule>
  </conditionalFormatting>
  <conditionalFormatting sqref="C99:D99 A99:B101 C101:D101">
    <cfRule type="expression" dxfId="925" priority="73">
      <formula>$C$100=TODAY()</formula>
    </cfRule>
  </conditionalFormatting>
  <conditionalFormatting sqref="C116:D116 A116:B118 C118:D118">
    <cfRule type="expression" dxfId="924" priority="72">
      <formula>$C$117=TODAY()</formula>
    </cfRule>
  </conditionalFormatting>
  <conditionalFormatting sqref="D18 D20 D22 D24 D26 D28 D30">
    <cfRule type="cellIs" dxfId="923" priority="106" operator="greaterThan">
      <formula>140</formula>
    </cfRule>
    <cfRule type="cellIs" dxfId="922" priority="104" operator="lessThan">
      <formula>60</formula>
    </cfRule>
    <cfRule type="cellIs" dxfId="921" priority="105" operator="between">
      <formula>60</formula>
      <formula>140</formula>
    </cfRule>
  </conditionalFormatting>
  <conditionalFormatting sqref="D35 D37 D39 D41 D43 D45 D47">
    <cfRule type="cellIs" dxfId="920" priority="79" operator="lessThan">
      <formula>60</formula>
    </cfRule>
    <cfRule type="cellIs" dxfId="919" priority="80" operator="between">
      <formula>60</formula>
      <formula>140</formula>
    </cfRule>
    <cfRule type="cellIs" dxfId="918" priority="81" operator="greaterThan">
      <formula>140</formula>
    </cfRule>
  </conditionalFormatting>
  <conditionalFormatting sqref="D52 D54 D56 D58 D60 D62 D64">
    <cfRule type="cellIs" dxfId="917" priority="86" operator="greaterThan">
      <formula>140</formula>
    </cfRule>
    <cfRule type="cellIs" dxfId="916" priority="91" operator="between">
      <formula>60</formula>
      <formula>140</formula>
    </cfRule>
    <cfRule type="cellIs" dxfId="915" priority="96" operator="lessThan">
      <formula>60</formula>
    </cfRule>
  </conditionalFormatting>
  <conditionalFormatting sqref="D69 D71 D73 D75 D77 D79 D81">
    <cfRule type="cellIs" dxfId="914" priority="95" operator="lessThan">
      <formula>60</formula>
    </cfRule>
    <cfRule type="cellIs" dxfId="913" priority="85" operator="greaterThan">
      <formula>160</formula>
    </cfRule>
    <cfRule type="cellIs" dxfId="912" priority="90" operator="between">
      <formula>60</formula>
      <formula>140</formula>
    </cfRule>
  </conditionalFormatting>
  <conditionalFormatting sqref="D86 D88 D90 D92 D94 D96 D98">
    <cfRule type="cellIs" dxfId="911" priority="84" operator="greaterThan">
      <formula>140</formula>
    </cfRule>
    <cfRule type="cellIs" dxfId="910" priority="94" operator="lessThan">
      <formula>60</formula>
    </cfRule>
    <cfRule type="cellIs" dxfId="909" priority="89" operator="between">
      <formula>40</formula>
      <formula>140</formula>
    </cfRule>
  </conditionalFormatting>
  <conditionalFormatting sqref="D103 D105 D107 D109 D111 D113 D115">
    <cfRule type="cellIs" dxfId="908" priority="83" operator="greaterThan">
      <formula>140</formula>
    </cfRule>
    <cfRule type="cellIs" dxfId="907" priority="93" operator="lessThan">
      <formula>60</formula>
    </cfRule>
    <cfRule type="cellIs" dxfId="906" priority="88" operator="between">
      <formula>60</formula>
      <formula>140</formula>
    </cfRule>
  </conditionalFormatting>
  <conditionalFormatting sqref="D120 D122 D124 D126 D128 D130 D132">
    <cfRule type="cellIs" dxfId="905" priority="82" operator="greaterThan">
      <formula>140</formula>
    </cfRule>
    <cfRule type="cellIs" dxfId="904" priority="92" operator="lessThan">
      <formula>60</formula>
    </cfRule>
    <cfRule type="cellIs" dxfId="903" priority="87" operator="between">
      <formula>60</formula>
      <formula>140</formula>
    </cfRule>
  </conditionalFormatting>
  <conditionalFormatting sqref="E14:S16">
    <cfRule type="expression" dxfId="902" priority="13">
      <formula>$C$15=TODAY()</formula>
    </cfRule>
  </conditionalFormatting>
  <conditionalFormatting sqref="E31:S33">
    <cfRule type="expression" dxfId="901" priority="14">
      <formula>$C$32=TODAY()</formula>
    </cfRule>
  </conditionalFormatting>
  <conditionalFormatting sqref="E48:S50">
    <cfRule type="expression" dxfId="900" priority="12">
      <formula>$C$49=TODAY()</formula>
    </cfRule>
  </conditionalFormatting>
  <conditionalFormatting sqref="E65:S67">
    <cfRule type="expression" dxfId="899" priority="11">
      <formula>$C$66=TODAY()</formula>
    </cfRule>
  </conditionalFormatting>
  <conditionalFormatting sqref="E82:S84">
    <cfRule type="expression" dxfId="898" priority="10">
      <formula>$C$83=TODAY()</formula>
    </cfRule>
  </conditionalFormatting>
  <conditionalFormatting sqref="E99:S101">
    <cfRule type="expression" dxfId="897" priority="9">
      <formula>$C$100=TODAY()</formula>
    </cfRule>
  </conditionalFormatting>
  <conditionalFormatting sqref="E116:S118">
    <cfRule type="expression" dxfId="896" priority="8">
      <formula>$C$117=TODAY()</formula>
    </cfRule>
  </conditionalFormatting>
  <conditionalFormatting sqref="I18:P18 I20:P20 I22:P22 I24:P24 I26:P26 I28:P28 I30:P30">
    <cfRule type="cellIs" dxfId="895" priority="21" operator="notEqual">
      <formula>""</formula>
    </cfRule>
  </conditionalFormatting>
  <conditionalFormatting sqref="I35:P35 I37:P37 I39:P39 I41:P41 I43:P43 I45:P45 I47:P47">
    <cfRule type="cellIs" dxfId="893" priority="20" operator="notEqual">
      <formula>""</formula>
    </cfRule>
  </conditionalFormatting>
  <conditionalFormatting sqref="I52:P52 I54:P54 I56:P56 I58:P58 I60:P60 I62:P62 I64:P64">
    <cfRule type="cellIs" dxfId="891" priority="19" operator="notEqual">
      <formula>""</formula>
    </cfRule>
  </conditionalFormatting>
  <conditionalFormatting sqref="I69:P69 I71:P71 I73:P73 I75:P75 I77:P77 I79:P79 I81:P81">
    <cfRule type="cellIs" dxfId="888" priority="18" operator="notEqual">
      <formula>""</formula>
    </cfRule>
  </conditionalFormatting>
  <conditionalFormatting sqref="I86:P86 I88:P88 I90:P90 I92:P92 I94:P94 I96:P96 I98:P98">
    <cfRule type="cellIs" dxfId="887" priority="17" operator="notEqual">
      <formula>""</formula>
    </cfRule>
  </conditionalFormatting>
  <conditionalFormatting sqref="I103:P103 I105:P105 I107:P107 I109:P109 I111:P111 I113:P113 I115:P115">
    <cfRule type="cellIs" dxfId="885" priority="16" operator="notEqual">
      <formula>""</formula>
    </cfRule>
  </conditionalFormatting>
  <conditionalFormatting sqref="I120:P120 I122:P122 I124:P124 I126:P126 I128:P128 I130:P130 I132:P132">
    <cfRule type="cellIs" dxfId="882"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33841F-96B1-A741-BA87-28D7C8FD5B21}">
      <formula1>0</formula1>
      <formula2>0.999305555555556</formula2>
    </dataValidation>
  </dataValidations>
  <hyperlinks>
    <hyperlink ref="A1:B1" location="Kalender!B44" display="  ◀   zurück zum Menü" xr:uid="{BA407A27-020E-C740-90A0-0DE1CD0AAE9A}"/>
    <hyperlink ref="I6:J6" location="'Persönliche Daten'!A1" display="'Persönliche Daten'!A1" xr:uid="{43629D45-5190-F24E-A0B8-F127EA6E3564}"/>
    <hyperlink ref="I7:J7" location="Table1!A1" display="Table1!A1" xr:uid="{BC7B6B88-B193-9941-A43D-E36229E4B79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D6FE36E-4BB7-574A-AC14-7A8C3FB34049}">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FED275EB-0A63-0D43-B794-9CC2D81E20E7}">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FB1349F2-FC98-4B41-8A9D-7EE7E7D00C21}">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84CFD769-82B3-E941-9CC8-AB966569A2D2}">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9D0CE62-0CDA-394A-866A-D1EFC853224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4FC1187B-9111-7C44-85AF-CA3E8669F847}">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E4A76F3B-2F17-604F-A12A-6ED1B583168A}">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EE11F67-0E28-E642-A8CD-5130923BB59A}">
          <x14:formula1>
            <xm:f>Einstellungen!$H$7:$H$19</xm:f>
          </x14:formula1>
          <xm:sqref>H17:H30 H34:H47 H51:H64 H68:H81 H85:H98 H102:H115 H119:H132</xm:sqref>
        </x14:dataValidation>
        <x14:dataValidation type="list" allowBlank="1" showInputMessage="1" showErrorMessage="1" xr:uid="{B2DF7723-BB32-5248-9F32-664C2985C90B}">
          <x14:formula1>
            <xm:f>Einstellungen!$F$7:$F$19</xm:f>
          </x14:formula1>
          <xm:sqref>G17:G30 G34:G47 G51:G64 G68:G81 G85:G98 G102:G115 G119:G132</xm:sqref>
        </x14:dataValidation>
        <x14:dataValidation type="list" allowBlank="1" showInputMessage="1" showErrorMessage="1" xr:uid="{99496119-C91E-8F47-9A5C-FE9A2917130A}">
          <x14:formula1>
            <xm:f>Einstellungen!$D$7:$D$19</xm:f>
          </x14:formula1>
          <xm:sqref>F17:F30 F34:F47 F51:F64 F68:F81 F85:F98 F102:F115 F119:F132</xm:sqref>
        </x14:dataValidation>
        <x14:dataValidation type="list" allowBlank="1" showInputMessage="1" showErrorMessage="1" xr:uid="{FAE70834-3B9E-8843-992F-F5985CDBD452}">
          <x14:formula1>
            <xm:f>Einstellungen!$B$7:$B$19</xm:f>
          </x14:formula1>
          <xm:sqref>E17:E30 E34:E47 E51:E64 E68:E81 E85:E98 E102:E115 E119:E132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7F85-D7D8-8F46-9E7D-CB0764B95416}">
  <sheetPr codeName="Tabelle3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Kalender!K45</f>
        <v>25. August 2025 bis 31. August 2025</v>
      </c>
      <c r="S2" s="53"/>
    </row>
    <row r="3" spans="1:19" ht="30" customHeight="1">
      <c r="A3" s="254"/>
      <c r="B3" s="111"/>
      <c r="C3" s="111"/>
      <c r="D3" s="111"/>
      <c r="E3" s="111"/>
      <c r="F3" s="111"/>
      <c r="G3" s="111"/>
      <c r="H3" s="111"/>
      <c r="I3" s="111"/>
      <c r="J3" s="111"/>
      <c r="K3" s="111"/>
      <c r="L3" s="111"/>
      <c r="M3" s="111"/>
      <c r="N3" s="111"/>
      <c r="O3" s="111"/>
      <c r="P3" s="111"/>
      <c r="Q3" s="44"/>
      <c r="R3" s="107" t="str">
        <f>Kalender!J45</f>
        <v>Woche 35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Kalender!C45</f>
        <v>45894</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Kalender!D45</f>
        <v>45895</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Kalender!E45</f>
        <v>45896</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Kalender!F45</f>
        <v>45897</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Kalender!G45</f>
        <v>45898</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Kalender!H45</f>
        <v>45899</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Kalender!I45</f>
        <v>45900</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45894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45895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45896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45897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45898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45899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45900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r5jrAi1iPePXK6geGPJDefDip5JOXryHrfOvpn5w4ex2dGKnBtvnUFQvmo2lYZTma1n5xA6GWcKkiJgYk2s8mQ==" saltValue="MNKv6wQwNeT6mS0fLGGSU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881" priority="78">
      <formula>$C$32=TODAY()</formula>
    </cfRule>
  </conditionalFormatting>
  <conditionalFormatting sqref="C14:D14 A14:B16 C16:D16">
    <cfRule type="expression" dxfId="880" priority="77">
      <formula>$C$15=TODAY()</formula>
    </cfRule>
  </conditionalFormatting>
  <conditionalFormatting sqref="C48:D48 A48:B50 C50:D50">
    <cfRule type="expression" dxfId="879" priority="76">
      <formula>$C$49=TODAY()</formula>
    </cfRule>
  </conditionalFormatting>
  <conditionalFormatting sqref="C65:D65 A65:B67 C67:D67">
    <cfRule type="expression" dxfId="878" priority="75">
      <formula>$C$66=TODAY()</formula>
    </cfRule>
  </conditionalFormatting>
  <conditionalFormatting sqref="C82:D82 A82:B84 C84:D84">
    <cfRule type="expression" dxfId="877" priority="74">
      <formula>$C$83=TODAY()</formula>
    </cfRule>
  </conditionalFormatting>
  <conditionalFormatting sqref="C99:D99 A99:B101 C101:D101">
    <cfRule type="expression" dxfId="876" priority="73">
      <formula>$C$100=TODAY()</formula>
    </cfRule>
  </conditionalFormatting>
  <conditionalFormatting sqref="C116:D116 A116:B118 C118:D118">
    <cfRule type="expression" dxfId="875" priority="72">
      <formula>$C$117=TODAY()</formula>
    </cfRule>
  </conditionalFormatting>
  <conditionalFormatting sqref="D18 D20 D22 D24 D26 D28 D30">
    <cfRule type="cellIs" dxfId="874" priority="106" operator="greaterThan">
      <formula>140</formula>
    </cfRule>
    <cfRule type="cellIs" dxfId="873" priority="104" operator="lessThan">
      <formula>60</formula>
    </cfRule>
    <cfRule type="cellIs" dxfId="872" priority="105" operator="between">
      <formula>60</formula>
      <formula>140</formula>
    </cfRule>
  </conditionalFormatting>
  <conditionalFormatting sqref="D35 D37 D39 D41 D43 D45 D47">
    <cfRule type="cellIs" dxfId="871" priority="79" operator="lessThan">
      <formula>60</formula>
    </cfRule>
    <cfRule type="cellIs" dxfId="870" priority="80" operator="between">
      <formula>60</formula>
      <formula>140</formula>
    </cfRule>
    <cfRule type="cellIs" dxfId="869" priority="81" operator="greaterThan">
      <formula>140</formula>
    </cfRule>
  </conditionalFormatting>
  <conditionalFormatting sqref="D52 D54 D56 D58 D60 D62 D64">
    <cfRule type="cellIs" dxfId="868" priority="86" operator="greaterThan">
      <formula>140</formula>
    </cfRule>
    <cfRule type="cellIs" dxfId="867" priority="91" operator="between">
      <formula>60</formula>
      <formula>140</formula>
    </cfRule>
    <cfRule type="cellIs" dxfId="866" priority="96" operator="lessThan">
      <formula>60</formula>
    </cfRule>
  </conditionalFormatting>
  <conditionalFormatting sqref="D69 D71 D73 D75 D77 D79 D81">
    <cfRule type="cellIs" dxfId="865" priority="95" operator="lessThan">
      <formula>60</formula>
    </cfRule>
    <cfRule type="cellIs" dxfId="864" priority="85" operator="greaterThan">
      <formula>160</formula>
    </cfRule>
    <cfRule type="cellIs" dxfId="863" priority="90" operator="between">
      <formula>60</formula>
      <formula>140</formula>
    </cfRule>
  </conditionalFormatting>
  <conditionalFormatting sqref="D86 D88 D90 D92 D94 D96 D98">
    <cfRule type="cellIs" dxfId="862" priority="84" operator="greaterThan">
      <formula>140</formula>
    </cfRule>
    <cfRule type="cellIs" dxfId="861" priority="94" operator="lessThan">
      <formula>60</formula>
    </cfRule>
    <cfRule type="cellIs" dxfId="860" priority="89" operator="between">
      <formula>40</formula>
      <formula>140</formula>
    </cfRule>
  </conditionalFormatting>
  <conditionalFormatting sqref="D103 D105 D107 D109 D111 D113 D115">
    <cfRule type="cellIs" dxfId="859" priority="83" operator="greaterThan">
      <formula>140</formula>
    </cfRule>
    <cfRule type="cellIs" dxfId="858" priority="93" operator="lessThan">
      <formula>60</formula>
    </cfRule>
    <cfRule type="cellIs" dxfId="857" priority="88" operator="between">
      <formula>60</formula>
      <formula>140</formula>
    </cfRule>
  </conditionalFormatting>
  <conditionalFormatting sqref="D120 D122 D124 D126 D128 D130 D132">
    <cfRule type="cellIs" dxfId="856" priority="82" operator="greaterThan">
      <formula>140</formula>
    </cfRule>
    <cfRule type="cellIs" dxfId="855" priority="92" operator="lessThan">
      <formula>60</formula>
    </cfRule>
    <cfRule type="cellIs" dxfId="854" priority="87" operator="between">
      <formula>60</formula>
      <formula>140</formula>
    </cfRule>
  </conditionalFormatting>
  <conditionalFormatting sqref="E14:S16">
    <cfRule type="expression" dxfId="853" priority="13">
      <formula>$C$15=TODAY()</formula>
    </cfRule>
  </conditionalFormatting>
  <conditionalFormatting sqref="E31:S33">
    <cfRule type="expression" dxfId="852" priority="14">
      <formula>$C$32=TODAY()</formula>
    </cfRule>
  </conditionalFormatting>
  <conditionalFormatting sqref="E48:S50">
    <cfRule type="expression" dxfId="851" priority="12">
      <formula>$C$49=TODAY()</formula>
    </cfRule>
  </conditionalFormatting>
  <conditionalFormatting sqref="E65:S67">
    <cfRule type="expression" dxfId="850" priority="11">
      <formula>$C$66=TODAY()</formula>
    </cfRule>
  </conditionalFormatting>
  <conditionalFormatting sqref="E82:S84">
    <cfRule type="expression" dxfId="849" priority="10">
      <formula>$C$83=TODAY()</formula>
    </cfRule>
  </conditionalFormatting>
  <conditionalFormatting sqref="E99:S101">
    <cfRule type="expression" dxfId="848" priority="9">
      <formula>$C$100=TODAY()</formula>
    </cfRule>
  </conditionalFormatting>
  <conditionalFormatting sqref="E116:S118">
    <cfRule type="expression" dxfId="847" priority="8">
      <formula>$C$117=TODAY()</formula>
    </cfRule>
  </conditionalFormatting>
  <conditionalFormatting sqref="I18:P18 I20:P20 I22:P22 I24:P24 I26:P26 I28:P28 I30:P30">
    <cfRule type="cellIs" dxfId="846" priority="21" operator="notEqual">
      <formula>""</formula>
    </cfRule>
  </conditionalFormatting>
  <conditionalFormatting sqref="I35:P35 I37:P37 I39:P39 I41:P41 I43:P43 I45:P45 I47:P47">
    <cfRule type="cellIs" dxfId="844" priority="20" operator="notEqual">
      <formula>""</formula>
    </cfRule>
  </conditionalFormatting>
  <conditionalFormatting sqref="I52:P52 I54:P54 I56:P56 I58:P58 I60:P60 I62:P62 I64:P64">
    <cfRule type="cellIs" dxfId="842" priority="19" operator="notEqual">
      <formula>""</formula>
    </cfRule>
  </conditionalFormatting>
  <conditionalFormatting sqref="I69:P69 I71:P71 I73:P73 I75:P75 I77:P77 I79:P79 I81:P81">
    <cfRule type="cellIs" dxfId="839" priority="18" operator="notEqual">
      <formula>""</formula>
    </cfRule>
  </conditionalFormatting>
  <conditionalFormatting sqref="I86:P86 I88:P88 I90:P90 I92:P92 I94:P94 I96:P96 I98:P98">
    <cfRule type="cellIs" dxfId="838" priority="17" operator="notEqual">
      <formula>""</formula>
    </cfRule>
  </conditionalFormatting>
  <conditionalFormatting sqref="I103:P103 I105:P105 I107:P107 I109:P109 I111:P111 I113:P113 I115:P115">
    <cfRule type="cellIs" dxfId="836" priority="16" operator="notEqual">
      <formula>""</formula>
    </cfRule>
  </conditionalFormatting>
  <conditionalFormatting sqref="I120:P120 I122:P122 I124:P124 I126:P126 I128:P128 I130:P130 I132:P132">
    <cfRule type="cellIs" dxfId="833"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326037E-C309-1943-97DB-E4E93F7E9DD4}">
      <formula1>0</formula1>
      <formula2>0.999305555555556</formula2>
    </dataValidation>
  </dataValidations>
  <hyperlinks>
    <hyperlink ref="A1:B1" location="Kalender!B45" display="  ◀   zurück zum Menü" xr:uid="{2830D1E3-EE14-1B4A-A627-91A61A51D6AA}"/>
    <hyperlink ref="I6:J6" location="'Persönliche Daten'!A1" display="'Persönliche Daten'!A1" xr:uid="{5037F92E-ED54-1043-9414-3A730EB802E5}"/>
    <hyperlink ref="I7:J7" location="Table1!A1" display="Table1!A1" xr:uid="{3EECDF13-EBD9-8B41-A32C-CCC351000C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1BDF5517-4430-0E4F-AB1F-17F50378B3B4}">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9F148461-8993-A345-89B9-E3187404C9E8}">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72612E9F-FEF4-0D43-A77A-A58C4C7F7F89}">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3E7CCAA9-CF18-C642-873F-5585B4D56553}">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791F0FE5-E1C7-AC45-8431-1FFF5F5D2A25}">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5C5B0961-32CD-9E49-BA9C-C8DA11C4315B}">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8AFA9004-EB26-6A43-9D15-CF56DD60C32D}">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4D5F680-9A68-D14D-96C5-D1116CE6BD30}">
          <x14:formula1>
            <xm:f>Einstellungen!$H$7:$H$19</xm:f>
          </x14:formula1>
          <xm:sqref>H17:H30 H34:H47 H51:H64 H68:H81 H85:H98 H102:H115 H119:H132</xm:sqref>
        </x14:dataValidation>
        <x14:dataValidation type="list" allowBlank="1" showInputMessage="1" showErrorMessage="1" xr:uid="{78900033-3DAD-344F-B6DD-2D3FA313D5D7}">
          <x14:formula1>
            <xm:f>Einstellungen!$F$7:$F$19</xm:f>
          </x14:formula1>
          <xm:sqref>G17:G30 G34:G47 G51:G64 G68:G81 G85:G98 G102:G115 G119:G132</xm:sqref>
        </x14:dataValidation>
        <x14:dataValidation type="list" allowBlank="1" showInputMessage="1" showErrorMessage="1" xr:uid="{568BBA86-8883-DE46-88E0-011AFC772A1D}">
          <x14:formula1>
            <xm:f>Einstellungen!$D$7:$D$19</xm:f>
          </x14:formula1>
          <xm:sqref>F17:F30 F34:F47 F51:F64 F68:F81 F85:F98 F102:F115 F119:F132</xm:sqref>
        </x14:dataValidation>
        <x14:dataValidation type="list" allowBlank="1" showInputMessage="1" showErrorMessage="1" xr:uid="{B3ADCB1D-FC6F-774F-8766-4B341620FA77}">
          <x14:formula1>
            <xm:f>Einstellungen!$B$7:$B$19</xm:f>
          </x14:formula1>
          <xm:sqref>E17:E30 E34:E47 E51:E64 E68:E81 E85:E98 E102:E115 E119:E132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3EA7-4AEE-8445-B895-8EF530B08F7B}">
  <sheetPr codeName="Tabelle3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Kalender!K46</f>
        <v>1. September 2025 bis 7. September 2025</v>
      </c>
      <c r="S2" s="53"/>
    </row>
    <row r="3" spans="1:19" ht="30" customHeight="1">
      <c r="A3" s="254"/>
      <c r="B3" s="111"/>
      <c r="C3" s="111"/>
      <c r="D3" s="111"/>
      <c r="E3" s="111"/>
      <c r="F3" s="111"/>
      <c r="G3" s="111"/>
      <c r="H3" s="111"/>
      <c r="I3" s="111"/>
      <c r="J3" s="111"/>
      <c r="K3" s="111"/>
      <c r="L3" s="111"/>
      <c r="M3" s="111"/>
      <c r="N3" s="111"/>
      <c r="O3" s="111"/>
      <c r="P3" s="111"/>
      <c r="Q3" s="44"/>
      <c r="R3" s="107" t="str">
        <f>Kalender!J46</f>
        <v>Woche 36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Kalender!C46</f>
        <v>45901</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Kalender!D46</f>
        <v>45902</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Kalender!E46</f>
        <v>45903</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Kalender!F46</f>
        <v>45904</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Kalender!G46</f>
        <v>45905</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Kalender!H46</f>
        <v>45906</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Kalender!I46</f>
        <v>45907</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45901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45902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45903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45904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45905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45906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45907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aYtcp+GjYaiC/Zl3g36NL2Q2E3YX4THyipAB1hP/owFcwGfX1J6YtHHbBLjHAlrxhQExxbIqLKuOff35ZwXN/A==" saltValue="Xs9Ayt/3bSxr65bwok2mf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832" priority="78">
      <formula>$C$32=TODAY()</formula>
    </cfRule>
  </conditionalFormatting>
  <conditionalFormatting sqref="C14:D14 A14:B16 C16:D16">
    <cfRule type="expression" dxfId="831" priority="77">
      <formula>$C$15=TODAY()</formula>
    </cfRule>
  </conditionalFormatting>
  <conditionalFormatting sqref="C48:D48 A48:B50 C50:D50">
    <cfRule type="expression" dxfId="830" priority="76">
      <formula>$C$49=TODAY()</formula>
    </cfRule>
  </conditionalFormatting>
  <conditionalFormatting sqref="C65:D65 A65:B67 C67:D67">
    <cfRule type="expression" dxfId="829" priority="75">
      <formula>$C$66=TODAY()</formula>
    </cfRule>
  </conditionalFormatting>
  <conditionalFormatting sqref="C82:D82 A82:B84 C84:D84">
    <cfRule type="expression" dxfId="828" priority="74">
      <formula>$C$83=TODAY()</formula>
    </cfRule>
  </conditionalFormatting>
  <conditionalFormatting sqref="C99:D99 A99:B101 C101:D101">
    <cfRule type="expression" dxfId="827" priority="73">
      <formula>$C$100=TODAY()</formula>
    </cfRule>
  </conditionalFormatting>
  <conditionalFormatting sqref="C116:D116 A116:B118 C118:D118">
    <cfRule type="expression" dxfId="826" priority="72">
      <formula>$C$117=TODAY()</formula>
    </cfRule>
  </conditionalFormatting>
  <conditionalFormatting sqref="D18 D20 D22 D24 D26 D28 D30">
    <cfRule type="cellIs" dxfId="825" priority="106" operator="greaterThan">
      <formula>140</formula>
    </cfRule>
    <cfRule type="cellIs" dxfId="824" priority="104" operator="lessThan">
      <formula>60</formula>
    </cfRule>
    <cfRule type="cellIs" dxfId="823" priority="105" operator="between">
      <formula>60</formula>
      <formula>140</formula>
    </cfRule>
  </conditionalFormatting>
  <conditionalFormatting sqref="D35 D37 D39 D41 D43 D45 D47">
    <cfRule type="cellIs" dxfId="822" priority="79" operator="lessThan">
      <formula>60</formula>
    </cfRule>
    <cfRule type="cellIs" dxfId="821" priority="80" operator="between">
      <formula>60</formula>
      <formula>140</formula>
    </cfRule>
    <cfRule type="cellIs" dxfId="820" priority="81" operator="greaterThan">
      <formula>140</formula>
    </cfRule>
  </conditionalFormatting>
  <conditionalFormatting sqref="D52 D54 D56 D58 D60 D62 D64">
    <cfRule type="cellIs" dxfId="819" priority="86" operator="greaterThan">
      <formula>140</formula>
    </cfRule>
    <cfRule type="cellIs" dxfId="818" priority="91" operator="between">
      <formula>60</formula>
      <formula>140</formula>
    </cfRule>
    <cfRule type="cellIs" dxfId="817" priority="96" operator="lessThan">
      <formula>60</formula>
    </cfRule>
  </conditionalFormatting>
  <conditionalFormatting sqref="D69 D71 D73 D75 D77 D79 D81">
    <cfRule type="cellIs" dxfId="816" priority="95" operator="lessThan">
      <formula>60</formula>
    </cfRule>
    <cfRule type="cellIs" dxfId="815" priority="85" operator="greaterThan">
      <formula>160</formula>
    </cfRule>
    <cfRule type="cellIs" dxfId="814" priority="90" operator="between">
      <formula>60</formula>
      <formula>140</formula>
    </cfRule>
  </conditionalFormatting>
  <conditionalFormatting sqref="D86 D88 D90 D92 D94 D96 D98">
    <cfRule type="cellIs" dxfId="813" priority="84" operator="greaterThan">
      <formula>140</formula>
    </cfRule>
    <cfRule type="cellIs" dxfId="812" priority="94" operator="lessThan">
      <formula>60</formula>
    </cfRule>
    <cfRule type="cellIs" dxfId="811" priority="89" operator="between">
      <formula>40</formula>
      <formula>140</formula>
    </cfRule>
  </conditionalFormatting>
  <conditionalFormatting sqref="D103 D105 D107 D109 D111 D113 D115">
    <cfRule type="cellIs" dxfId="810" priority="83" operator="greaterThan">
      <formula>140</formula>
    </cfRule>
    <cfRule type="cellIs" dxfId="809" priority="93" operator="lessThan">
      <formula>60</formula>
    </cfRule>
    <cfRule type="cellIs" dxfId="808" priority="88" operator="between">
      <formula>60</formula>
      <formula>140</formula>
    </cfRule>
  </conditionalFormatting>
  <conditionalFormatting sqref="D120 D122 D124 D126 D128 D130 D132">
    <cfRule type="cellIs" dxfId="807" priority="82" operator="greaterThan">
      <formula>140</formula>
    </cfRule>
    <cfRule type="cellIs" dxfId="806" priority="92" operator="lessThan">
      <formula>60</formula>
    </cfRule>
    <cfRule type="cellIs" dxfId="805" priority="87" operator="between">
      <formula>60</formula>
      <formula>140</formula>
    </cfRule>
  </conditionalFormatting>
  <conditionalFormatting sqref="E14:S16">
    <cfRule type="expression" dxfId="804" priority="13">
      <formula>$C$15=TODAY()</formula>
    </cfRule>
  </conditionalFormatting>
  <conditionalFormatting sqref="E31:S33">
    <cfRule type="expression" dxfId="803" priority="14">
      <formula>$C$32=TODAY()</formula>
    </cfRule>
  </conditionalFormatting>
  <conditionalFormatting sqref="E48:S50">
    <cfRule type="expression" dxfId="802" priority="12">
      <formula>$C$49=TODAY()</formula>
    </cfRule>
  </conditionalFormatting>
  <conditionalFormatting sqref="E65:S67">
    <cfRule type="expression" dxfId="801" priority="11">
      <formula>$C$66=TODAY()</formula>
    </cfRule>
  </conditionalFormatting>
  <conditionalFormatting sqref="E82:S84">
    <cfRule type="expression" dxfId="800" priority="10">
      <formula>$C$83=TODAY()</formula>
    </cfRule>
  </conditionalFormatting>
  <conditionalFormatting sqref="E99:S101">
    <cfRule type="expression" dxfId="799" priority="9">
      <formula>$C$100=TODAY()</formula>
    </cfRule>
  </conditionalFormatting>
  <conditionalFormatting sqref="E116:S118">
    <cfRule type="expression" dxfId="798" priority="8">
      <formula>$C$117=TODAY()</formula>
    </cfRule>
  </conditionalFormatting>
  <conditionalFormatting sqref="I18:P18 I20:P20 I22:P22 I24:P24 I26:P26 I28:P28 I30:P30">
    <cfRule type="cellIs" dxfId="797" priority="21" operator="notEqual">
      <formula>""</formula>
    </cfRule>
  </conditionalFormatting>
  <conditionalFormatting sqref="I35:P35 I37:P37 I39:P39 I41:P41 I43:P43 I45:P45 I47:P47">
    <cfRule type="cellIs" dxfId="795" priority="20" operator="notEqual">
      <formula>""</formula>
    </cfRule>
  </conditionalFormatting>
  <conditionalFormatting sqref="I52:P52 I54:P54 I56:P56 I58:P58 I60:P60 I62:P62 I64:P64">
    <cfRule type="cellIs" dxfId="793" priority="19" operator="notEqual">
      <formula>""</formula>
    </cfRule>
  </conditionalFormatting>
  <conditionalFormatting sqref="I69:P69 I71:P71 I73:P73 I75:P75 I77:P77 I79:P79 I81:P81">
    <cfRule type="cellIs" dxfId="790" priority="18" operator="notEqual">
      <formula>""</formula>
    </cfRule>
  </conditionalFormatting>
  <conditionalFormatting sqref="I86:P86 I88:P88 I90:P90 I92:P92 I94:P94 I96:P96 I98:P98">
    <cfRule type="cellIs" dxfId="789" priority="17" operator="notEqual">
      <formula>""</formula>
    </cfRule>
  </conditionalFormatting>
  <conditionalFormatting sqref="I103:P103 I105:P105 I107:P107 I109:P109 I111:P111 I113:P113 I115:P115">
    <cfRule type="cellIs" dxfId="787" priority="16" operator="notEqual">
      <formula>""</formula>
    </cfRule>
  </conditionalFormatting>
  <conditionalFormatting sqref="I120:P120 I122:P122 I124:P124 I126:P126 I128:P128 I130:P130 I132:P132">
    <cfRule type="cellIs" dxfId="784"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33ADBD6-298A-484A-A552-7AEE3B87BEED}">
      <formula1>0</formula1>
      <formula2>0.999305555555556</formula2>
    </dataValidation>
  </dataValidations>
  <hyperlinks>
    <hyperlink ref="A1:B1" location="Kalender!B46" display="  ◀   zurück zum Menü" xr:uid="{B929A369-977F-F044-879A-2A02CCF93D7B}"/>
    <hyperlink ref="I6:J6" location="'Persönliche Daten'!A1" display="'Persönliche Daten'!A1" xr:uid="{9912787E-AA71-3F46-826F-3D1B2AA52FCC}"/>
    <hyperlink ref="I7:J7" location="Table1!A1" display="Table1!A1" xr:uid="{434DA53E-E7A5-E041-B826-EC489A1ECF1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225076DE-D9E3-D845-AB3F-703BA8A880F6}">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4238FF6B-5757-794C-B072-88961A0210E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523E7405-3B4D-7442-8A40-0FD29E9775A8}">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AA19FF4E-69E7-3040-83E5-3D945E2DF77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08B6DB3-69C1-C94A-A775-8D905771C0A8}">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A8BB9F5-BE7C-1849-8CAA-A7EE206E9193}">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FE99C0E0-D972-3F45-8812-1649B39809F5}">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B924D03-07F5-7441-A250-8D2F3DC751A1}">
          <x14:formula1>
            <xm:f>Einstellungen!$H$7:$H$19</xm:f>
          </x14:formula1>
          <xm:sqref>H17:H30 H34:H47 H51:H64 H68:H81 H85:H98 H102:H115 H119:H132</xm:sqref>
        </x14:dataValidation>
        <x14:dataValidation type="list" allowBlank="1" showInputMessage="1" showErrorMessage="1" xr:uid="{32B9DD66-6EF8-ED4B-8F39-BC170B432700}">
          <x14:formula1>
            <xm:f>Einstellungen!$F$7:$F$19</xm:f>
          </x14:formula1>
          <xm:sqref>G17:G30 G34:G47 G51:G64 G68:G81 G85:G98 G102:G115 G119:G132</xm:sqref>
        </x14:dataValidation>
        <x14:dataValidation type="list" allowBlank="1" showInputMessage="1" showErrorMessage="1" xr:uid="{4FEBE0B4-665B-464A-B994-08B899A38187}">
          <x14:formula1>
            <xm:f>Einstellungen!$D$7:$D$19</xm:f>
          </x14:formula1>
          <xm:sqref>F17:F30 F34:F47 F51:F64 F68:F81 F85:F98 F102:F115 F119:F132</xm:sqref>
        </x14:dataValidation>
        <x14:dataValidation type="list" allowBlank="1" showInputMessage="1" showErrorMessage="1" xr:uid="{E0F144DD-5EBE-CA4E-9F75-A4A0C99C80AF}">
          <x14:formula1>
            <xm:f>Einstellungen!$B$7:$B$19</xm:f>
          </x14:formula1>
          <xm:sqref>E17:E30 E34:E47 E51:E64 E68:E81 E85:E98 E102:E115 E119:E132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F791-3C28-3341-8634-D9E11C3BE4DA}">
  <sheetPr codeName="Tabelle4"/>
  <dimension ref="A1:T155"/>
  <sheetViews>
    <sheetView showGridLines="0" showRowColHeaders="0" zoomScaleNormal="100" zoomScaleSheetLayoutView="115" workbookViewId="0">
      <selection activeCell="R3" sqref="R3"/>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row>
    <row r="2" spans="1:19" ht="25" customHeight="1">
      <c r="A2" s="252" t="s">
        <v>39</v>
      </c>
      <c r="B2" s="253"/>
      <c r="C2" s="253"/>
      <c r="D2" s="253"/>
      <c r="E2" s="253"/>
      <c r="F2" s="253"/>
      <c r="G2" s="253"/>
      <c r="H2" s="253"/>
      <c r="I2" s="253"/>
      <c r="J2" s="253"/>
      <c r="K2" s="253"/>
      <c r="L2" s="253"/>
      <c r="M2" s="253"/>
      <c r="N2" s="253"/>
      <c r="O2" s="253"/>
      <c r="P2" s="253"/>
      <c r="Q2" s="52"/>
      <c r="R2" s="106" t="str">
        <f>Kalender!K11</f>
        <v>30. Dezember 2024 bis 5. Januar 2025</v>
      </c>
      <c r="S2" s="53"/>
    </row>
    <row r="3" spans="1:19" ht="30" customHeight="1">
      <c r="A3" s="254"/>
      <c r="B3" s="111"/>
      <c r="C3" s="111"/>
      <c r="D3" s="111"/>
      <c r="E3" s="111"/>
      <c r="F3" s="111"/>
      <c r="G3" s="111"/>
      <c r="H3" s="111"/>
      <c r="I3" s="111"/>
      <c r="J3" s="111"/>
      <c r="K3" s="111"/>
      <c r="L3" s="111"/>
      <c r="M3" s="111"/>
      <c r="N3" s="111"/>
      <c r="O3" s="111"/>
      <c r="P3" s="111"/>
      <c r="Q3" s="44"/>
      <c r="R3" s="105" t="str">
        <f>Kalender!J11</f>
        <v>Woche 1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Kalender!C11</f>
        <v>45656</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Kalender!D11</f>
        <v>45657</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Kalender!E11</f>
        <v>45658</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Kalender!F11</f>
        <v>45659</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Kalender!G11</f>
        <v>45660</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Kalender!H11</f>
        <v>45661</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Kalender!I11</f>
        <v>45662</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45656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45657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45658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45659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45660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45661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45662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sO2mmIU2RLIADVbuE4xs8FV9yuKfAM5AHIDXX75zBMVqio+O5PvaQZyEF840pjClIMo8QNfhRTJUwdxsf51KMA==" saltValue="5i0AYSrVRDylsiIgABpAP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547" priority="78">
      <formula>$C$32=TODAY()</formula>
    </cfRule>
  </conditionalFormatting>
  <conditionalFormatting sqref="C14:D14 A14:B16 C16:D16">
    <cfRule type="expression" dxfId="2546" priority="77">
      <formula>$C$15=TODAY()</formula>
    </cfRule>
  </conditionalFormatting>
  <conditionalFormatting sqref="C48:D48 A48:B50 C50:D50">
    <cfRule type="expression" dxfId="2545" priority="76">
      <formula>$C$49=TODAY()</formula>
    </cfRule>
  </conditionalFormatting>
  <conditionalFormatting sqref="C65:D65 A65:B67 C67:D67">
    <cfRule type="expression" dxfId="2544" priority="75">
      <formula>$C$66=TODAY()</formula>
    </cfRule>
  </conditionalFormatting>
  <conditionalFormatting sqref="C82:D82 A82:B84 C84:D84">
    <cfRule type="expression" dxfId="2543" priority="74">
      <formula>$C$83=TODAY()</formula>
    </cfRule>
  </conditionalFormatting>
  <conditionalFormatting sqref="C99:D99 A99:B101 C101:D101">
    <cfRule type="expression" dxfId="2542" priority="73">
      <formula>$C$100=TODAY()</formula>
    </cfRule>
  </conditionalFormatting>
  <conditionalFormatting sqref="C116:D116 A116:B118 C118:D118">
    <cfRule type="expression" dxfId="2541" priority="72">
      <formula>$C$117=TODAY()</formula>
    </cfRule>
  </conditionalFormatting>
  <conditionalFormatting sqref="D18 D20 D22 D24 D26 D28 D30">
    <cfRule type="cellIs" dxfId="2540" priority="106" operator="greaterThan">
      <formula>140</formula>
    </cfRule>
    <cfRule type="cellIs" dxfId="2539" priority="104" operator="lessThan">
      <formula>60</formula>
    </cfRule>
    <cfRule type="cellIs" dxfId="2538" priority="105" operator="between">
      <formula>60</formula>
      <formula>140</formula>
    </cfRule>
  </conditionalFormatting>
  <conditionalFormatting sqref="D35 D37 D39 D41 D43 D45 D47">
    <cfRule type="cellIs" dxfId="2537" priority="79" operator="lessThan">
      <formula>60</formula>
    </cfRule>
    <cfRule type="cellIs" dxfId="2536" priority="80" operator="between">
      <formula>60</formula>
      <formula>140</formula>
    </cfRule>
    <cfRule type="cellIs" dxfId="2535" priority="81" operator="greaterThan">
      <formula>140</formula>
    </cfRule>
  </conditionalFormatting>
  <conditionalFormatting sqref="D52 D54 D56 D58 D60 D62 D64">
    <cfRule type="cellIs" dxfId="2534" priority="86" operator="greaterThan">
      <formula>140</formula>
    </cfRule>
    <cfRule type="cellIs" dxfId="2533" priority="91" operator="between">
      <formula>60</formula>
      <formula>140</formula>
    </cfRule>
    <cfRule type="cellIs" dxfId="2532" priority="96" operator="lessThan">
      <formula>60</formula>
    </cfRule>
  </conditionalFormatting>
  <conditionalFormatting sqref="D69 D71 D73 D75 D77 D79 D81">
    <cfRule type="cellIs" dxfId="2531" priority="95" operator="lessThan">
      <formula>60</formula>
    </cfRule>
    <cfRule type="cellIs" dxfId="2530" priority="85" operator="greaterThan">
      <formula>160</formula>
    </cfRule>
    <cfRule type="cellIs" dxfId="2529" priority="90" operator="between">
      <formula>60</formula>
      <formula>140</formula>
    </cfRule>
  </conditionalFormatting>
  <conditionalFormatting sqref="D86 D88 D90 D92 D94 D96 D98">
    <cfRule type="cellIs" dxfId="2528" priority="84" operator="greaterThan">
      <formula>140</formula>
    </cfRule>
    <cfRule type="cellIs" dxfId="2527" priority="94" operator="lessThan">
      <formula>60</formula>
    </cfRule>
    <cfRule type="cellIs" dxfId="2526" priority="89" operator="between">
      <formula>40</formula>
      <formula>140</formula>
    </cfRule>
  </conditionalFormatting>
  <conditionalFormatting sqref="D103 D105 D107 D109 D111 D113 D115">
    <cfRule type="cellIs" dxfId="2525" priority="83" operator="greaterThan">
      <formula>140</formula>
    </cfRule>
    <cfRule type="cellIs" dxfId="2524" priority="93" operator="lessThan">
      <formula>60</formula>
    </cfRule>
    <cfRule type="cellIs" dxfId="2523" priority="88" operator="between">
      <formula>60</formula>
      <formula>140</formula>
    </cfRule>
  </conditionalFormatting>
  <conditionalFormatting sqref="D120 D122 D124 D126 D128 D130 D132">
    <cfRule type="cellIs" dxfId="2522" priority="82" operator="greaterThan">
      <formula>140</formula>
    </cfRule>
    <cfRule type="cellIs" dxfId="2521" priority="92" operator="lessThan">
      <formula>60</formula>
    </cfRule>
    <cfRule type="cellIs" dxfId="2520" priority="87" operator="between">
      <formula>60</formula>
      <formula>140</formula>
    </cfRule>
  </conditionalFormatting>
  <conditionalFormatting sqref="E14:S16">
    <cfRule type="expression" dxfId="2519" priority="13">
      <formula>$C$15=TODAY()</formula>
    </cfRule>
  </conditionalFormatting>
  <conditionalFormatting sqref="E31:S33">
    <cfRule type="expression" dxfId="2518" priority="14">
      <formula>$C$32=TODAY()</formula>
    </cfRule>
  </conditionalFormatting>
  <conditionalFormatting sqref="E48:S50">
    <cfRule type="expression" dxfId="2517" priority="12">
      <formula>$C$49=TODAY()</formula>
    </cfRule>
  </conditionalFormatting>
  <conditionalFormatting sqref="E65:S67">
    <cfRule type="expression" dxfId="2516" priority="11">
      <formula>$C$66=TODAY()</formula>
    </cfRule>
  </conditionalFormatting>
  <conditionalFormatting sqref="E82:S84">
    <cfRule type="expression" dxfId="2515" priority="10">
      <formula>$C$83=TODAY()</formula>
    </cfRule>
  </conditionalFormatting>
  <conditionalFormatting sqref="E99:S101">
    <cfRule type="expression" dxfId="2514" priority="9">
      <formula>$C$100=TODAY()</formula>
    </cfRule>
  </conditionalFormatting>
  <conditionalFormatting sqref="E116:S118">
    <cfRule type="expression" dxfId="2513" priority="8">
      <formula>$C$117=TODAY()</formula>
    </cfRule>
  </conditionalFormatting>
  <conditionalFormatting sqref="I18:P18 I20:P20 I22:P22 I24:P24 I26:P26 I28:P28 I30:P30">
    <cfRule type="cellIs" dxfId="2512" priority="21" operator="notEqual">
      <formula>""</formula>
    </cfRule>
  </conditionalFormatting>
  <conditionalFormatting sqref="I35:P35 I37:P37 I39:P39 I41:P41 I43:P43 I45:P45 I47:P47">
    <cfRule type="cellIs" dxfId="2510" priority="20" operator="notEqual">
      <formula>""</formula>
    </cfRule>
  </conditionalFormatting>
  <conditionalFormatting sqref="I52:P52 I54:P54 I56:P56 I58:P58 I60:P60 I62:P62 I64:P64">
    <cfRule type="cellIs" dxfId="2508" priority="19" operator="notEqual">
      <formula>""</formula>
    </cfRule>
  </conditionalFormatting>
  <conditionalFormatting sqref="I69:P69 I71:P71 I73:P73 I75:P75 I77:P77 I79:P79 I81:P81">
    <cfRule type="cellIs" dxfId="2505" priority="18" operator="notEqual">
      <formula>""</formula>
    </cfRule>
  </conditionalFormatting>
  <conditionalFormatting sqref="I86:P86 I88:P88 I90:P90 I92:P92 I94:P94 I96:P96 I98:P98">
    <cfRule type="cellIs" dxfId="2504" priority="17" operator="notEqual">
      <formula>""</formula>
    </cfRule>
  </conditionalFormatting>
  <conditionalFormatting sqref="I103:P103 I105:P105 I107:P107 I109:P109 I111:P111 I113:P113 I115:P115">
    <cfRule type="cellIs" dxfId="2502" priority="16" operator="notEqual">
      <formula>""</formula>
    </cfRule>
  </conditionalFormatting>
  <conditionalFormatting sqref="I120:P120 I122:P122 I124:P124 I126:P126 I128:P128 I130:P130 I132:P132">
    <cfRule type="cellIs" dxfId="2499"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6BB9679-B0A5-BA4B-BD91-81169C2A0F95}">
      <formula1>0</formula1>
      <formula2>0.999305555555556</formula2>
    </dataValidation>
  </dataValidations>
  <hyperlinks>
    <hyperlink ref="I6:J6" location="'Persönliche Daten'!A1" display="'Persönliche Daten'!A1" xr:uid="{D985184D-D446-7A48-9231-70B0EB1D5671}"/>
    <hyperlink ref="I7:J7" location="Table1!A1" display="Table1!A1" xr:uid="{21B159C3-3CFF-754E-9DC3-2BC917694C7C}"/>
    <hyperlink ref="A1:B1" location="Kalender!B11" display="  ◀   zurück zum Menü" xr:uid="{4F3904C7-DD6A-FD42-804D-58E7BBE500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E1C6DA14-9E93-9D49-8780-0BF9C96728B4}">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EA3C5CC1-3DCF-9541-813F-221CADD2855B}">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D94511E5-A8AD-6846-B8EB-9AD33CC7DAE2}">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A43D0C13-4D33-5943-AA16-F6876FCCD7F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BB4227EB-D69A-394B-933C-A347C2710F77}">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71E81985-582B-AB45-90E9-F776738FCC5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0DDC987F-3E71-A649-8F0B-8222143B9064}">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0DF7FD4-B770-454D-A1B7-85571FF10A5D}">
          <x14:formula1>
            <xm:f>Einstellungen!$H$7:$H$19</xm:f>
          </x14:formula1>
          <xm:sqref>H17:H30 H34:H47 H51:H64 H68:H81 H85:H98 H102:H115 H119:H132</xm:sqref>
        </x14:dataValidation>
        <x14:dataValidation type="list" allowBlank="1" showInputMessage="1" showErrorMessage="1" xr:uid="{9346DA25-2F36-9C44-858D-DC76171011AC}">
          <x14:formula1>
            <xm:f>Einstellungen!$F$7:$F$19</xm:f>
          </x14:formula1>
          <xm:sqref>G17:G30 G34:G47 G51:G64 G68:G81 G85:G98 G102:G115 G119:G132</xm:sqref>
        </x14:dataValidation>
        <x14:dataValidation type="list" allowBlank="1" showInputMessage="1" showErrorMessage="1" xr:uid="{CCD2E1CE-B047-924F-AF22-ED6CF57E2A03}">
          <x14:formula1>
            <xm:f>Einstellungen!$D$7:$D$19</xm:f>
          </x14:formula1>
          <xm:sqref>F17:F30 F34:F47 F51:F64 F68:F81 F85:F98 F102:F115 F119:F132</xm:sqref>
        </x14:dataValidation>
        <x14:dataValidation type="list" allowBlank="1" showInputMessage="1" showErrorMessage="1" xr:uid="{D5607D76-66F6-CF40-8029-C4BC3BBC76FF}">
          <x14:formula1>
            <xm:f>Einstellungen!$B$7:$B$19</xm:f>
          </x14:formula1>
          <xm:sqref>E17:E30 E34:E47 E51:E64 E68:E81 E85:E98 E102:E115 E119:E132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47D8-E678-E448-9EA8-9DACD30B88B9}">
  <sheetPr codeName="Tabelle4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Kalender!K47</f>
        <v>8. September 2025 bis 14. September 2025</v>
      </c>
      <c r="S2" s="53"/>
    </row>
    <row r="3" spans="1:19" ht="30" customHeight="1">
      <c r="A3" s="254"/>
      <c r="B3" s="111"/>
      <c r="C3" s="111"/>
      <c r="D3" s="111"/>
      <c r="E3" s="111"/>
      <c r="F3" s="111"/>
      <c r="G3" s="111"/>
      <c r="H3" s="111"/>
      <c r="I3" s="111"/>
      <c r="J3" s="111"/>
      <c r="K3" s="111"/>
      <c r="L3" s="111"/>
      <c r="M3" s="111"/>
      <c r="N3" s="111"/>
      <c r="O3" s="111"/>
      <c r="P3" s="111"/>
      <c r="Q3" s="44"/>
      <c r="R3" s="107" t="str">
        <f>Kalender!J47</f>
        <v>Woche 37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Kalender!C47</f>
        <v>45908</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Kalender!D47</f>
        <v>45909</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Kalender!E47</f>
        <v>45910</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Kalender!F47</f>
        <v>45911</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Kalender!G47</f>
        <v>45912</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Kalender!H47</f>
        <v>45913</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Kalender!I47</f>
        <v>45914</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45908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45909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45910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45911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45912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45913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45914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K/oR2OfUAVy/WrtGz9Nut3avI0++ee1L/WJWtt2xckvCVKF2Ou24c236Jh8h7EvHP5dIffoGGb4LIxyvxysVkA==" saltValue="6pgkjeEZnviWi1LxOxMJ4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783" priority="78">
      <formula>$C$32=TODAY()</formula>
    </cfRule>
  </conditionalFormatting>
  <conditionalFormatting sqref="C14:D14 A14:B16 C16:D16">
    <cfRule type="expression" dxfId="782" priority="77">
      <formula>$C$15=TODAY()</formula>
    </cfRule>
  </conditionalFormatting>
  <conditionalFormatting sqref="C48:D48 A48:B50 C50:D50">
    <cfRule type="expression" dxfId="781" priority="76">
      <formula>$C$49=TODAY()</formula>
    </cfRule>
  </conditionalFormatting>
  <conditionalFormatting sqref="C65:D65 A65:B67 C67:D67">
    <cfRule type="expression" dxfId="780" priority="75">
      <formula>$C$66=TODAY()</formula>
    </cfRule>
  </conditionalFormatting>
  <conditionalFormatting sqref="C82:D82 A82:B84 C84:D84">
    <cfRule type="expression" dxfId="779" priority="74">
      <formula>$C$83=TODAY()</formula>
    </cfRule>
  </conditionalFormatting>
  <conditionalFormatting sqref="C99:D99 A99:B101 C101:D101">
    <cfRule type="expression" dxfId="778" priority="73">
      <formula>$C$100=TODAY()</formula>
    </cfRule>
  </conditionalFormatting>
  <conditionalFormatting sqref="C116:D116 A116:B118 C118:D118">
    <cfRule type="expression" dxfId="777" priority="72">
      <formula>$C$117=TODAY()</formula>
    </cfRule>
  </conditionalFormatting>
  <conditionalFormatting sqref="D18 D20 D22 D24 D26 D28 D30">
    <cfRule type="cellIs" dxfId="776" priority="106" operator="greaterThan">
      <formula>140</formula>
    </cfRule>
    <cfRule type="cellIs" dxfId="775" priority="104" operator="lessThan">
      <formula>60</formula>
    </cfRule>
    <cfRule type="cellIs" dxfId="774" priority="105" operator="between">
      <formula>60</formula>
      <formula>140</formula>
    </cfRule>
  </conditionalFormatting>
  <conditionalFormatting sqref="D35 D37 D39 D41 D43 D45 D47">
    <cfRule type="cellIs" dxfId="773" priority="79" operator="lessThan">
      <formula>60</formula>
    </cfRule>
    <cfRule type="cellIs" dxfId="772" priority="80" operator="between">
      <formula>60</formula>
      <formula>140</formula>
    </cfRule>
    <cfRule type="cellIs" dxfId="771" priority="81" operator="greaterThan">
      <formula>140</formula>
    </cfRule>
  </conditionalFormatting>
  <conditionalFormatting sqref="D52 D54 D56 D58 D60 D62 D64">
    <cfRule type="cellIs" dxfId="770" priority="86" operator="greaterThan">
      <formula>140</formula>
    </cfRule>
    <cfRule type="cellIs" dxfId="769" priority="91" operator="between">
      <formula>60</formula>
      <formula>140</formula>
    </cfRule>
    <cfRule type="cellIs" dxfId="768" priority="96" operator="lessThan">
      <formula>60</formula>
    </cfRule>
  </conditionalFormatting>
  <conditionalFormatting sqref="D69 D71 D73 D75 D77 D79 D81">
    <cfRule type="cellIs" dxfId="767" priority="95" operator="lessThan">
      <formula>60</formula>
    </cfRule>
    <cfRule type="cellIs" dxfId="766" priority="85" operator="greaterThan">
      <formula>160</formula>
    </cfRule>
    <cfRule type="cellIs" dxfId="765" priority="90" operator="between">
      <formula>60</formula>
      <formula>140</formula>
    </cfRule>
  </conditionalFormatting>
  <conditionalFormatting sqref="D86 D88 D90 D92 D94 D96 D98">
    <cfRule type="cellIs" dxfId="764" priority="84" operator="greaterThan">
      <formula>140</formula>
    </cfRule>
    <cfRule type="cellIs" dxfId="763" priority="94" operator="lessThan">
      <formula>60</formula>
    </cfRule>
    <cfRule type="cellIs" dxfId="762" priority="89" operator="between">
      <formula>40</formula>
      <formula>140</formula>
    </cfRule>
  </conditionalFormatting>
  <conditionalFormatting sqref="D103 D105 D107 D109 D111 D113 D115">
    <cfRule type="cellIs" dxfId="761" priority="83" operator="greaterThan">
      <formula>140</formula>
    </cfRule>
    <cfRule type="cellIs" dxfId="760" priority="93" operator="lessThan">
      <formula>60</formula>
    </cfRule>
    <cfRule type="cellIs" dxfId="759" priority="88" operator="between">
      <formula>60</formula>
      <formula>140</formula>
    </cfRule>
  </conditionalFormatting>
  <conditionalFormatting sqref="D120 D122 D124 D126 D128 D130 D132">
    <cfRule type="cellIs" dxfId="758" priority="82" operator="greaterThan">
      <formula>140</formula>
    </cfRule>
    <cfRule type="cellIs" dxfId="757" priority="92" operator="lessThan">
      <formula>60</formula>
    </cfRule>
    <cfRule type="cellIs" dxfId="756" priority="87" operator="between">
      <formula>60</formula>
      <formula>140</formula>
    </cfRule>
  </conditionalFormatting>
  <conditionalFormatting sqref="E14:S16">
    <cfRule type="expression" dxfId="755" priority="13">
      <formula>$C$15=TODAY()</formula>
    </cfRule>
  </conditionalFormatting>
  <conditionalFormatting sqref="E31:S33">
    <cfRule type="expression" dxfId="754" priority="14">
      <formula>$C$32=TODAY()</formula>
    </cfRule>
  </conditionalFormatting>
  <conditionalFormatting sqref="E48:S50">
    <cfRule type="expression" dxfId="753" priority="12">
      <formula>$C$49=TODAY()</formula>
    </cfRule>
  </conditionalFormatting>
  <conditionalFormatting sqref="E65:S67">
    <cfRule type="expression" dxfId="752" priority="11">
      <formula>$C$66=TODAY()</formula>
    </cfRule>
  </conditionalFormatting>
  <conditionalFormatting sqref="E82:S84">
    <cfRule type="expression" dxfId="751" priority="10">
      <formula>$C$83=TODAY()</formula>
    </cfRule>
  </conditionalFormatting>
  <conditionalFormatting sqref="E99:S101">
    <cfRule type="expression" dxfId="750" priority="9">
      <formula>$C$100=TODAY()</formula>
    </cfRule>
  </conditionalFormatting>
  <conditionalFormatting sqref="E116:S118">
    <cfRule type="expression" dxfId="749" priority="8">
      <formula>$C$117=TODAY()</formula>
    </cfRule>
  </conditionalFormatting>
  <conditionalFormatting sqref="I18:P18 I20:P20 I22:P22 I24:P24 I26:P26 I28:P28 I30:P30">
    <cfRule type="cellIs" dxfId="748" priority="21" operator="notEqual">
      <formula>""</formula>
    </cfRule>
  </conditionalFormatting>
  <conditionalFormatting sqref="I35:P35 I37:P37 I39:P39 I41:P41 I43:P43 I45:P45 I47:P47">
    <cfRule type="cellIs" dxfId="746" priority="20" operator="notEqual">
      <formula>""</formula>
    </cfRule>
  </conditionalFormatting>
  <conditionalFormatting sqref="I52:P52 I54:P54 I56:P56 I58:P58 I60:P60 I62:P62 I64:P64">
    <cfRule type="cellIs" dxfId="744" priority="19" operator="notEqual">
      <formula>""</formula>
    </cfRule>
  </conditionalFormatting>
  <conditionalFormatting sqref="I69:P69 I71:P71 I73:P73 I75:P75 I77:P77 I79:P79 I81:P81">
    <cfRule type="cellIs" dxfId="741" priority="18" operator="notEqual">
      <formula>""</formula>
    </cfRule>
  </conditionalFormatting>
  <conditionalFormatting sqref="I86:P86 I88:P88 I90:P90 I92:P92 I94:P94 I96:P96 I98:P98">
    <cfRule type="cellIs" dxfId="740" priority="17" operator="notEqual">
      <formula>""</formula>
    </cfRule>
  </conditionalFormatting>
  <conditionalFormatting sqref="I103:P103 I105:P105 I107:P107 I109:P109 I111:P111 I113:P113 I115:P115">
    <cfRule type="cellIs" dxfId="738" priority="16" operator="notEqual">
      <formula>""</formula>
    </cfRule>
  </conditionalFormatting>
  <conditionalFormatting sqref="I120:P120 I122:P122 I124:P124 I126:P126 I128:P128 I130:P130 I132:P132">
    <cfRule type="cellIs" dxfId="735"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669B86E-C7E6-BF4C-AE46-EF67EE39DE16}">
      <formula1>0</formula1>
      <formula2>0.999305555555556</formula2>
    </dataValidation>
  </dataValidations>
  <hyperlinks>
    <hyperlink ref="A1:B1" location="Kalender!B47" display="  ◀   zurück zum Menü" xr:uid="{228A977B-4DA1-E84F-ABA8-023BCD20424E}"/>
    <hyperlink ref="I6:J6" location="'Persönliche Daten'!A1" display="'Persönliche Daten'!A1" xr:uid="{52CB3F81-7169-ED4C-ABA0-A7B94192E415}"/>
    <hyperlink ref="I7:J7" location="Table1!A1" display="Table1!A1" xr:uid="{569685BA-45C9-4F4F-B614-28CE99FB49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2D7BC55-6EB5-C34F-B4C6-FF6D4150C792}">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012EF573-26C3-C845-B884-3609E27C5EAD}">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72B6F16E-5211-7F48-8456-1715D401F5DE}">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5ECBBFB9-B09F-834D-A62C-C85B61FC32DA}">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1D606323-36B8-5A45-99C9-42DC840FD4E9}">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CD5E301D-A9FB-0445-848E-F524BD73D464}">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F23406B9-B6AA-8C42-822F-E8CD7F5D981E}">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3C7A7A-A18A-7B49-9AED-0FC5710AEA64}">
          <x14:formula1>
            <xm:f>Einstellungen!$H$7:$H$19</xm:f>
          </x14:formula1>
          <xm:sqref>H17:H30 H34:H47 H51:H64 H68:H81 H85:H98 H102:H115 H119:H132</xm:sqref>
        </x14:dataValidation>
        <x14:dataValidation type="list" allowBlank="1" showInputMessage="1" showErrorMessage="1" xr:uid="{AE1FE4DF-1742-6849-881F-71173CA37BCE}">
          <x14:formula1>
            <xm:f>Einstellungen!$F$7:$F$19</xm:f>
          </x14:formula1>
          <xm:sqref>G17:G30 G34:G47 G51:G64 G68:G81 G85:G98 G102:G115 G119:G132</xm:sqref>
        </x14:dataValidation>
        <x14:dataValidation type="list" allowBlank="1" showInputMessage="1" showErrorMessage="1" xr:uid="{20B84368-EB30-244B-AADD-5CF28C739690}">
          <x14:formula1>
            <xm:f>Einstellungen!$D$7:$D$19</xm:f>
          </x14:formula1>
          <xm:sqref>F17:F30 F34:F47 F51:F64 F68:F81 F85:F98 F102:F115 F119:F132</xm:sqref>
        </x14:dataValidation>
        <x14:dataValidation type="list" allowBlank="1" showInputMessage="1" showErrorMessage="1" xr:uid="{533B2966-99ED-4A4A-AA49-5FDA3D485C3A}">
          <x14:formula1>
            <xm:f>Einstellungen!$B$7:$B$19</xm:f>
          </x14:formula1>
          <xm:sqref>E17:E30 E34:E47 E51:E64 E68:E81 E85:E98 E102:E115 E119:E132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9C2D-9F02-C14E-B3DD-B111D32BCD4C}">
  <sheetPr codeName="Tabelle4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Kalender!K48</f>
        <v>15. September 2025 bis 21. September 2025</v>
      </c>
      <c r="S2" s="53"/>
    </row>
    <row r="3" spans="1:19" ht="30" customHeight="1">
      <c r="A3" s="254"/>
      <c r="B3" s="111"/>
      <c r="C3" s="111"/>
      <c r="D3" s="111"/>
      <c r="E3" s="111"/>
      <c r="F3" s="111"/>
      <c r="G3" s="111"/>
      <c r="H3" s="111"/>
      <c r="I3" s="111"/>
      <c r="J3" s="111"/>
      <c r="K3" s="111"/>
      <c r="L3" s="111"/>
      <c r="M3" s="111"/>
      <c r="N3" s="111"/>
      <c r="O3" s="111"/>
      <c r="P3" s="111"/>
      <c r="Q3" s="44"/>
      <c r="R3" s="107" t="str">
        <f>Kalender!J48</f>
        <v>Woche 38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Kalender!C48</f>
        <v>45915</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Kalender!D48</f>
        <v>45916</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Kalender!E48</f>
        <v>45917</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Kalender!F48</f>
        <v>45918</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Kalender!G48</f>
        <v>45919</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Kalender!H48</f>
        <v>45920</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Kalender!I48</f>
        <v>45921</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45915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45916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45917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45918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45919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45920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45921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xsKY/db+69u2u4DyGKSRQ5czfYnsk6W9p21/rEvbQ1UrTrvmLWxvCczdJMChQ2IoVQWwCTz45LbsU0eIgS5Iow==" saltValue="jmy1a1HqkHQC8w7tOFU7z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734" priority="78">
      <formula>$C$32=TODAY()</formula>
    </cfRule>
  </conditionalFormatting>
  <conditionalFormatting sqref="C14:D14 A14:B16 C16:D16">
    <cfRule type="expression" dxfId="733" priority="77">
      <formula>$C$15=TODAY()</formula>
    </cfRule>
  </conditionalFormatting>
  <conditionalFormatting sqref="C48:D48 A48:B50 C50:D50">
    <cfRule type="expression" dxfId="732" priority="76">
      <formula>$C$49=TODAY()</formula>
    </cfRule>
  </conditionalFormatting>
  <conditionalFormatting sqref="C65:D65 A65:B67 C67:D67">
    <cfRule type="expression" dxfId="731" priority="75">
      <formula>$C$66=TODAY()</formula>
    </cfRule>
  </conditionalFormatting>
  <conditionalFormatting sqref="C82:D82 A82:B84 C84:D84">
    <cfRule type="expression" dxfId="730" priority="74">
      <formula>$C$83=TODAY()</formula>
    </cfRule>
  </conditionalFormatting>
  <conditionalFormatting sqref="C99:D99 A99:B101 C101:D101">
    <cfRule type="expression" dxfId="729" priority="73">
      <formula>$C$100=TODAY()</formula>
    </cfRule>
  </conditionalFormatting>
  <conditionalFormatting sqref="C116:D116 A116:B118 C118:D118">
    <cfRule type="expression" dxfId="728" priority="72">
      <formula>$C$117=TODAY()</formula>
    </cfRule>
  </conditionalFormatting>
  <conditionalFormatting sqref="D18 D20 D22 D24 D26 D28 D30">
    <cfRule type="cellIs" dxfId="727" priority="106" operator="greaterThan">
      <formula>140</formula>
    </cfRule>
    <cfRule type="cellIs" dxfId="726" priority="104" operator="lessThan">
      <formula>60</formula>
    </cfRule>
    <cfRule type="cellIs" dxfId="725" priority="105" operator="between">
      <formula>60</formula>
      <formula>140</formula>
    </cfRule>
  </conditionalFormatting>
  <conditionalFormatting sqref="D35 D37 D39 D41 D43 D45 D47">
    <cfRule type="cellIs" dxfId="724" priority="79" operator="lessThan">
      <formula>60</formula>
    </cfRule>
    <cfRule type="cellIs" dxfId="723" priority="80" operator="between">
      <formula>60</formula>
      <formula>140</formula>
    </cfRule>
    <cfRule type="cellIs" dxfId="722" priority="81" operator="greaterThan">
      <formula>140</formula>
    </cfRule>
  </conditionalFormatting>
  <conditionalFormatting sqref="D52 D54 D56 D58 D60 D62 D64">
    <cfRule type="cellIs" dxfId="721" priority="86" operator="greaterThan">
      <formula>140</formula>
    </cfRule>
    <cfRule type="cellIs" dxfId="720" priority="91" operator="between">
      <formula>60</formula>
      <formula>140</formula>
    </cfRule>
    <cfRule type="cellIs" dxfId="719" priority="96" operator="lessThan">
      <formula>60</formula>
    </cfRule>
  </conditionalFormatting>
  <conditionalFormatting sqref="D69 D71 D73 D75 D77 D79 D81">
    <cfRule type="cellIs" dxfId="718" priority="95" operator="lessThan">
      <formula>60</formula>
    </cfRule>
    <cfRule type="cellIs" dxfId="717" priority="85" operator="greaterThan">
      <formula>160</formula>
    </cfRule>
    <cfRule type="cellIs" dxfId="716" priority="90" operator="between">
      <formula>60</formula>
      <formula>140</formula>
    </cfRule>
  </conditionalFormatting>
  <conditionalFormatting sqref="D86 D88 D90 D92 D94 D96 D98">
    <cfRule type="cellIs" dxfId="715" priority="84" operator="greaterThan">
      <formula>140</formula>
    </cfRule>
    <cfRule type="cellIs" dxfId="714" priority="94" operator="lessThan">
      <formula>60</formula>
    </cfRule>
    <cfRule type="cellIs" dxfId="713" priority="89" operator="between">
      <formula>40</formula>
      <formula>140</formula>
    </cfRule>
  </conditionalFormatting>
  <conditionalFormatting sqref="D103 D105 D107 D109 D111 D113 D115">
    <cfRule type="cellIs" dxfId="712" priority="83" operator="greaterThan">
      <formula>140</formula>
    </cfRule>
    <cfRule type="cellIs" dxfId="711" priority="93" operator="lessThan">
      <formula>60</formula>
    </cfRule>
    <cfRule type="cellIs" dxfId="710" priority="88" operator="between">
      <formula>60</formula>
      <formula>140</formula>
    </cfRule>
  </conditionalFormatting>
  <conditionalFormatting sqref="D120 D122 D124 D126 D128 D130 D132">
    <cfRule type="cellIs" dxfId="709" priority="82" operator="greaterThan">
      <formula>140</formula>
    </cfRule>
    <cfRule type="cellIs" dxfId="708" priority="92" operator="lessThan">
      <formula>60</formula>
    </cfRule>
    <cfRule type="cellIs" dxfId="707" priority="87" operator="between">
      <formula>60</formula>
      <formula>140</formula>
    </cfRule>
  </conditionalFormatting>
  <conditionalFormatting sqref="E14:S16">
    <cfRule type="expression" dxfId="706" priority="13">
      <formula>$C$15=TODAY()</formula>
    </cfRule>
  </conditionalFormatting>
  <conditionalFormatting sqref="E31:S33">
    <cfRule type="expression" dxfId="705" priority="14">
      <formula>$C$32=TODAY()</formula>
    </cfRule>
  </conditionalFormatting>
  <conditionalFormatting sqref="E48:S50">
    <cfRule type="expression" dxfId="704" priority="12">
      <formula>$C$49=TODAY()</formula>
    </cfRule>
  </conditionalFormatting>
  <conditionalFormatting sqref="E65:S67">
    <cfRule type="expression" dxfId="703" priority="11">
      <formula>$C$66=TODAY()</formula>
    </cfRule>
  </conditionalFormatting>
  <conditionalFormatting sqref="E82:S84">
    <cfRule type="expression" dxfId="702" priority="10">
      <formula>$C$83=TODAY()</formula>
    </cfRule>
  </conditionalFormatting>
  <conditionalFormatting sqref="E99:S101">
    <cfRule type="expression" dxfId="701" priority="9">
      <formula>$C$100=TODAY()</formula>
    </cfRule>
  </conditionalFormatting>
  <conditionalFormatting sqref="E116:S118">
    <cfRule type="expression" dxfId="700" priority="8">
      <formula>$C$117=TODAY()</formula>
    </cfRule>
  </conditionalFormatting>
  <conditionalFormatting sqref="I18:P18 I20:P20 I22:P22 I24:P24 I26:P26 I28:P28 I30:P30">
    <cfRule type="cellIs" dxfId="699" priority="21" operator="notEqual">
      <formula>""</formula>
    </cfRule>
  </conditionalFormatting>
  <conditionalFormatting sqref="I35:P35 I37:P37 I39:P39 I41:P41 I43:P43 I45:P45 I47:P47">
    <cfRule type="cellIs" dxfId="697" priority="20" operator="notEqual">
      <formula>""</formula>
    </cfRule>
  </conditionalFormatting>
  <conditionalFormatting sqref="I52:P52 I54:P54 I56:P56 I58:P58 I60:P60 I62:P62 I64:P64">
    <cfRule type="cellIs" dxfId="695" priority="19" operator="notEqual">
      <formula>""</formula>
    </cfRule>
  </conditionalFormatting>
  <conditionalFormatting sqref="I69:P69 I71:P71 I73:P73 I75:P75 I77:P77 I79:P79 I81:P81">
    <cfRule type="cellIs" dxfId="692" priority="18" operator="notEqual">
      <formula>""</formula>
    </cfRule>
  </conditionalFormatting>
  <conditionalFormatting sqref="I86:P86 I88:P88 I90:P90 I92:P92 I94:P94 I96:P96 I98:P98">
    <cfRule type="cellIs" dxfId="691" priority="17" operator="notEqual">
      <formula>""</formula>
    </cfRule>
  </conditionalFormatting>
  <conditionalFormatting sqref="I103:P103 I105:P105 I107:P107 I109:P109 I111:P111 I113:P113 I115:P115">
    <cfRule type="cellIs" dxfId="689" priority="16" operator="notEqual">
      <formula>""</formula>
    </cfRule>
  </conditionalFormatting>
  <conditionalFormatting sqref="I120:P120 I122:P122 I124:P124 I126:P126 I128:P128 I130:P130 I132:P132">
    <cfRule type="cellIs" dxfId="686"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1992C60-D165-7F4D-862A-56DA5E225DFB}">
      <formula1>0</formula1>
      <formula2>0.999305555555556</formula2>
    </dataValidation>
  </dataValidations>
  <hyperlinks>
    <hyperlink ref="A1:B1" location="Kalender!B48" display="  ◀   zurück zum Menü" xr:uid="{90236D87-AE1A-C240-A11B-B4384058542A}"/>
    <hyperlink ref="I6:J6" location="'Persönliche Daten'!A1" display="'Persönliche Daten'!A1" xr:uid="{89909954-567A-C249-A45C-18D0B3637943}"/>
    <hyperlink ref="I7:J7" location="Table1!A1" display="Table1!A1" xr:uid="{EF5B084B-39B7-F34E-BA34-46CDFA998C1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1976AD0B-986B-DC4D-BBB2-3AF9B43DAA14}">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BDF1A2A6-6719-B64B-B1E7-7906AE741283}">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6990851-D4B0-7746-A9C3-02E9F6924806}">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55F20EA0-9A11-BC44-B679-8CC2D175CE8F}">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80C08C18-B9BD-BD46-8015-DE0DB64350A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7652CFE7-28C1-9C47-8922-AA9B68912643}">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C16792DE-CFD9-214E-88E9-A16307DDBE46}">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C7813FA-DBEE-9048-8751-471DBE1FAA02}">
          <x14:formula1>
            <xm:f>Einstellungen!$H$7:$H$19</xm:f>
          </x14:formula1>
          <xm:sqref>H17:H30 H34:H47 H51:H64 H68:H81 H85:H98 H102:H115 H119:H132</xm:sqref>
        </x14:dataValidation>
        <x14:dataValidation type="list" allowBlank="1" showInputMessage="1" showErrorMessage="1" xr:uid="{8563C2F6-57E6-4C4F-85F2-6C30D437FB88}">
          <x14:formula1>
            <xm:f>Einstellungen!$F$7:$F$19</xm:f>
          </x14:formula1>
          <xm:sqref>G17:G30 G34:G47 G51:G64 G68:G81 G85:G98 G102:G115 G119:G132</xm:sqref>
        </x14:dataValidation>
        <x14:dataValidation type="list" allowBlank="1" showInputMessage="1" showErrorMessage="1" xr:uid="{84936C15-3E04-C248-A0E0-F44AFA93A0A2}">
          <x14:formula1>
            <xm:f>Einstellungen!$D$7:$D$19</xm:f>
          </x14:formula1>
          <xm:sqref>F17:F30 F34:F47 F51:F64 F68:F81 F85:F98 F102:F115 F119:F132</xm:sqref>
        </x14:dataValidation>
        <x14:dataValidation type="list" allowBlank="1" showInputMessage="1" showErrorMessage="1" xr:uid="{1B68F3BD-DF8F-DD48-BF5A-4FE86E352809}">
          <x14:formula1>
            <xm:f>Einstellungen!$B$7:$B$19</xm:f>
          </x14:formula1>
          <xm:sqref>E17:E30 E34:E47 E51:E64 E68:E81 E85:E98 E102:E115 E119:E132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D872-51C9-504E-9B5D-802A96F7FA75}">
  <sheetPr codeName="Tabelle4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Kalender!K49</f>
        <v>22. September 2025 bis 28. September 2025</v>
      </c>
      <c r="S2" s="53"/>
    </row>
    <row r="3" spans="1:19" ht="30" customHeight="1">
      <c r="A3" s="254"/>
      <c r="B3" s="111"/>
      <c r="C3" s="111"/>
      <c r="D3" s="111"/>
      <c r="E3" s="111"/>
      <c r="F3" s="111"/>
      <c r="G3" s="111"/>
      <c r="H3" s="111"/>
      <c r="I3" s="111"/>
      <c r="J3" s="111"/>
      <c r="K3" s="111"/>
      <c r="L3" s="111"/>
      <c r="M3" s="111"/>
      <c r="N3" s="111"/>
      <c r="O3" s="111"/>
      <c r="P3" s="111"/>
      <c r="Q3" s="44"/>
      <c r="R3" s="107" t="str">
        <f>Kalender!J49</f>
        <v>Woche 39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Kalender!C49</f>
        <v>45922</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Kalender!D49</f>
        <v>45923</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Kalender!E49</f>
        <v>45924</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Kalender!F49</f>
        <v>45925</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Kalender!G49</f>
        <v>45926</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Kalender!H49</f>
        <v>45927</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Kalender!I49</f>
        <v>45928</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45922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45923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45924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45925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45926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45927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45928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DdqhAdyFaTnpSsKYyFUctf5OoF2s0G0lIF0Od1OAYOeBnJt9TpvLggTgJ3lLV3s+SUhBQt3dPL2bVVDh6+HkYQ==" saltValue="3IpqnNxWr2VDAiUbdmxqp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685" priority="78">
      <formula>$C$32=TODAY()</formula>
    </cfRule>
  </conditionalFormatting>
  <conditionalFormatting sqref="C14:D14 A14:B16 C16:D16">
    <cfRule type="expression" dxfId="684" priority="77">
      <formula>$C$15=TODAY()</formula>
    </cfRule>
  </conditionalFormatting>
  <conditionalFormatting sqref="C48:D48 A48:B50 C50:D50">
    <cfRule type="expression" dxfId="683" priority="76">
      <formula>$C$49=TODAY()</formula>
    </cfRule>
  </conditionalFormatting>
  <conditionalFormatting sqref="C65:D65 A65:B67 C67:D67">
    <cfRule type="expression" dxfId="682" priority="75">
      <formula>$C$66=TODAY()</formula>
    </cfRule>
  </conditionalFormatting>
  <conditionalFormatting sqref="C82:D82 A82:B84 C84:D84">
    <cfRule type="expression" dxfId="681" priority="74">
      <formula>$C$83=TODAY()</formula>
    </cfRule>
  </conditionalFormatting>
  <conditionalFormatting sqref="C99:D99 A99:B101 C101:D101">
    <cfRule type="expression" dxfId="680" priority="73">
      <formula>$C$100=TODAY()</formula>
    </cfRule>
  </conditionalFormatting>
  <conditionalFormatting sqref="C116:D116 A116:B118 C118:D118">
    <cfRule type="expression" dxfId="679" priority="72">
      <formula>$C$117=TODAY()</formula>
    </cfRule>
  </conditionalFormatting>
  <conditionalFormatting sqref="D18 D20 D22 D24 D26 D28 D30">
    <cfRule type="cellIs" dxfId="678" priority="106" operator="greaterThan">
      <formula>140</formula>
    </cfRule>
    <cfRule type="cellIs" dxfId="677" priority="104" operator="lessThan">
      <formula>60</formula>
    </cfRule>
    <cfRule type="cellIs" dxfId="676" priority="105" operator="between">
      <formula>60</formula>
      <formula>140</formula>
    </cfRule>
  </conditionalFormatting>
  <conditionalFormatting sqref="D35 D37 D39 D41 D43 D45 D47">
    <cfRule type="cellIs" dxfId="675" priority="79" operator="lessThan">
      <formula>60</formula>
    </cfRule>
    <cfRule type="cellIs" dxfId="674" priority="80" operator="between">
      <formula>60</formula>
      <formula>140</formula>
    </cfRule>
    <cfRule type="cellIs" dxfId="673" priority="81" operator="greaterThan">
      <formula>140</formula>
    </cfRule>
  </conditionalFormatting>
  <conditionalFormatting sqref="D52 D54 D56 D58 D60 D62 D64">
    <cfRule type="cellIs" dxfId="672" priority="86" operator="greaterThan">
      <formula>140</formula>
    </cfRule>
    <cfRule type="cellIs" dxfId="671" priority="91" operator="between">
      <formula>60</formula>
      <formula>140</formula>
    </cfRule>
    <cfRule type="cellIs" dxfId="670" priority="96" operator="lessThan">
      <formula>60</formula>
    </cfRule>
  </conditionalFormatting>
  <conditionalFormatting sqref="D69 D71 D73 D75 D77 D79 D81">
    <cfRule type="cellIs" dxfId="669" priority="95" operator="lessThan">
      <formula>60</formula>
    </cfRule>
    <cfRule type="cellIs" dxfId="668" priority="85" operator="greaterThan">
      <formula>160</formula>
    </cfRule>
    <cfRule type="cellIs" dxfId="667" priority="90" operator="between">
      <formula>60</formula>
      <formula>140</formula>
    </cfRule>
  </conditionalFormatting>
  <conditionalFormatting sqref="D86 D88 D90 D92 D94 D96 D98">
    <cfRule type="cellIs" dxfId="666" priority="84" operator="greaterThan">
      <formula>140</formula>
    </cfRule>
    <cfRule type="cellIs" dxfId="665" priority="94" operator="lessThan">
      <formula>60</formula>
    </cfRule>
    <cfRule type="cellIs" dxfId="664" priority="89" operator="between">
      <formula>40</formula>
      <formula>140</formula>
    </cfRule>
  </conditionalFormatting>
  <conditionalFormatting sqref="D103 D105 D107 D109 D111 D113 D115">
    <cfRule type="cellIs" dxfId="663" priority="83" operator="greaterThan">
      <formula>140</formula>
    </cfRule>
    <cfRule type="cellIs" dxfId="662" priority="93" operator="lessThan">
      <formula>60</formula>
    </cfRule>
    <cfRule type="cellIs" dxfId="661" priority="88" operator="between">
      <formula>60</formula>
      <formula>140</formula>
    </cfRule>
  </conditionalFormatting>
  <conditionalFormatting sqref="D120 D122 D124 D126 D128 D130 D132">
    <cfRule type="cellIs" dxfId="660" priority="82" operator="greaterThan">
      <formula>140</formula>
    </cfRule>
    <cfRule type="cellIs" dxfId="659" priority="92" operator="lessThan">
      <formula>60</formula>
    </cfRule>
    <cfRule type="cellIs" dxfId="658" priority="87" operator="between">
      <formula>60</formula>
      <formula>140</formula>
    </cfRule>
  </conditionalFormatting>
  <conditionalFormatting sqref="E14:S16">
    <cfRule type="expression" dxfId="657" priority="13">
      <formula>$C$15=TODAY()</formula>
    </cfRule>
  </conditionalFormatting>
  <conditionalFormatting sqref="E31:S33">
    <cfRule type="expression" dxfId="656" priority="14">
      <formula>$C$32=TODAY()</formula>
    </cfRule>
  </conditionalFormatting>
  <conditionalFormatting sqref="E48:S50">
    <cfRule type="expression" dxfId="655" priority="12">
      <formula>$C$49=TODAY()</formula>
    </cfRule>
  </conditionalFormatting>
  <conditionalFormatting sqref="E65:S67">
    <cfRule type="expression" dxfId="654" priority="11">
      <formula>$C$66=TODAY()</formula>
    </cfRule>
  </conditionalFormatting>
  <conditionalFormatting sqref="E82:S84">
    <cfRule type="expression" dxfId="653" priority="10">
      <formula>$C$83=TODAY()</formula>
    </cfRule>
  </conditionalFormatting>
  <conditionalFormatting sqref="E99:S101">
    <cfRule type="expression" dxfId="652" priority="9">
      <formula>$C$100=TODAY()</formula>
    </cfRule>
  </conditionalFormatting>
  <conditionalFormatting sqref="E116:S118">
    <cfRule type="expression" dxfId="651" priority="8">
      <formula>$C$117=TODAY()</formula>
    </cfRule>
  </conditionalFormatting>
  <conditionalFormatting sqref="I18:P18 I20:P20 I22:P22 I24:P24 I26:P26 I28:P28 I30:P30">
    <cfRule type="cellIs" dxfId="650" priority="21" operator="notEqual">
      <formula>""</formula>
    </cfRule>
  </conditionalFormatting>
  <conditionalFormatting sqref="I35:P35 I37:P37 I39:P39 I41:P41 I43:P43 I45:P45 I47:P47">
    <cfRule type="cellIs" dxfId="648" priority="20" operator="notEqual">
      <formula>""</formula>
    </cfRule>
  </conditionalFormatting>
  <conditionalFormatting sqref="I52:P52 I54:P54 I56:P56 I58:P58 I60:P60 I62:P62 I64:P64">
    <cfRule type="cellIs" dxfId="646" priority="19" operator="notEqual">
      <formula>""</formula>
    </cfRule>
  </conditionalFormatting>
  <conditionalFormatting sqref="I69:P69 I71:P71 I73:P73 I75:P75 I77:P77 I79:P79 I81:P81">
    <cfRule type="cellIs" dxfId="643" priority="18" operator="notEqual">
      <formula>""</formula>
    </cfRule>
  </conditionalFormatting>
  <conditionalFormatting sqref="I86:P86 I88:P88 I90:P90 I92:P92 I94:P94 I96:P96 I98:P98">
    <cfRule type="cellIs" dxfId="642" priority="17" operator="notEqual">
      <formula>""</formula>
    </cfRule>
  </conditionalFormatting>
  <conditionalFormatting sqref="I103:P103 I105:P105 I107:P107 I109:P109 I111:P111 I113:P113 I115:P115">
    <cfRule type="cellIs" dxfId="640" priority="16" operator="notEqual">
      <formula>""</formula>
    </cfRule>
  </conditionalFormatting>
  <conditionalFormatting sqref="I120:P120 I122:P122 I124:P124 I126:P126 I128:P128 I130:P130 I132:P132">
    <cfRule type="cellIs" dxfId="637"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E549620-FBCF-EC44-BF86-B2F43CCDF46F}">
      <formula1>0</formula1>
      <formula2>0.999305555555556</formula2>
    </dataValidation>
  </dataValidations>
  <hyperlinks>
    <hyperlink ref="A1:B1" location="Kalender!B49" display="  ◀   zurück zum Menü" xr:uid="{5E920FDC-2CE6-3B45-9825-0BE85D31A594}"/>
    <hyperlink ref="I6:J6" location="'Persönliche Daten'!A1" display="'Persönliche Daten'!A1" xr:uid="{4806F389-23AE-D54F-BD46-F9F8643529FE}"/>
    <hyperlink ref="I7:J7" location="Table1!A1" display="Table1!A1" xr:uid="{ADA6ECD7-6018-B346-B3DB-B8AA13ADF2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03B181D1-8D67-524F-A4F9-AB5AC6FD1A4D}">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9A8C1658-2D7F-B546-8D5C-8D2748F9121D}">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B1B3A37D-D278-5C47-B139-9E67EDAF35ED}">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291E57C9-2BA1-7D49-9D52-7A866C4007E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060B07E2-7628-9748-9C72-9F0DBE0CFF42}">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0197E533-9AE7-8445-989E-8C56B5AFB73E}">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FB52CA34-B043-CA47-A104-39E5A3BAB7BA}">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3C6F953-F987-374F-926A-1216543A72F2}">
          <x14:formula1>
            <xm:f>Einstellungen!$H$7:$H$19</xm:f>
          </x14:formula1>
          <xm:sqref>H17:H30 H34:H47 H51:H64 H68:H81 H85:H98 H102:H115 H119:H132</xm:sqref>
        </x14:dataValidation>
        <x14:dataValidation type="list" allowBlank="1" showInputMessage="1" showErrorMessage="1" xr:uid="{CEB203CF-164B-7B4B-A8E7-1D20D4D241E2}">
          <x14:formula1>
            <xm:f>Einstellungen!$F$7:$F$19</xm:f>
          </x14:formula1>
          <xm:sqref>G17:G30 G34:G47 G51:G64 G68:G81 G85:G98 G102:G115 G119:G132</xm:sqref>
        </x14:dataValidation>
        <x14:dataValidation type="list" allowBlank="1" showInputMessage="1" showErrorMessage="1" xr:uid="{B3864A60-87C4-404D-84DF-13B78CC72E77}">
          <x14:formula1>
            <xm:f>Einstellungen!$D$7:$D$19</xm:f>
          </x14:formula1>
          <xm:sqref>F17:F30 F34:F47 F51:F64 F68:F81 F85:F98 F102:F115 F119:F132</xm:sqref>
        </x14:dataValidation>
        <x14:dataValidation type="list" allowBlank="1" showInputMessage="1" showErrorMessage="1" xr:uid="{1E4CDBF3-7CD2-5D4D-AE57-7DE3DDD7A264}">
          <x14:formula1>
            <xm:f>Einstellungen!$B$7:$B$19</xm:f>
          </x14:formula1>
          <xm:sqref>E17:E30 E34:E47 E51:E64 E68:E81 E85:E98 E102:E115 E119:E132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4BD-BFF4-9044-976C-BBA02A9EC869}">
  <sheetPr codeName="Tabelle4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Kalender!K50</f>
        <v>29. September 2025 bis 5. Oktober 2025</v>
      </c>
      <c r="S2" s="53"/>
    </row>
    <row r="3" spans="1:19" ht="30" customHeight="1">
      <c r="A3" s="254"/>
      <c r="B3" s="111"/>
      <c r="C3" s="111"/>
      <c r="D3" s="111"/>
      <c r="E3" s="111"/>
      <c r="F3" s="111"/>
      <c r="G3" s="111"/>
      <c r="H3" s="111"/>
      <c r="I3" s="111"/>
      <c r="J3" s="111"/>
      <c r="K3" s="111"/>
      <c r="L3" s="111"/>
      <c r="M3" s="111"/>
      <c r="N3" s="111"/>
      <c r="O3" s="111"/>
      <c r="P3" s="111"/>
      <c r="Q3" s="44"/>
      <c r="R3" s="107" t="str">
        <f>Kalender!J50</f>
        <v>Woche 40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Kalender!C50</f>
        <v>45929</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Kalender!D50</f>
        <v>45930</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Kalender!E50</f>
        <v>45931</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Kalender!F50</f>
        <v>45932</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Kalender!G50</f>
        <v>45933</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Kalender!H50</f>
        <v>45934</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Kalender!I50</f>
        <v>45935</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45929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45930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45931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45932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45933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45934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45935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Ad/OAoq1LlThr+/28pwsyX37PTz17xgRn0SS8CUbfcuYN8BZxqINI1bJPYryp+2Yw0EIxdJgrOm+NG5lvtP6hQ==" saltValue="B4kpiDGv142+oLH0jrD5W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636" priority="78">
      <formula>$C$32=TODAY()</formula>
    </cfRule>
  </conditionalFormatting>
  <conditionalFormatting sqref="C14:D14 A14:B16 C16:D16">
    <cfRule type="expression" dxfId="635" priority="77">
      <formula>$C$15=TODAY()</formula>
    </cfRule>
  </conditionalFormatting>
  <conditionalFormatting sqref="C48:D48 A48:B50 C50:D50">
    <cfRule type="expression" dxfId="634" priority="76">
      <formula>$C$49=TODAY()</formula>
    </cfRule>
  </conditionalFormatting>
  <conditionalFormatting sqref="C65:D65 A65:B67 C67:D67">
    <cfRule type="expression" dxfId="633" priority="75">
      <formula>$C$66=TODAY()</formula>
    </cfRule>
  </conditionalFormatting>
  <conditionalFormatting sqref="C82:D82 A82:B84 C84:D84">
    <cfRule type="expression" dxfId="632" priority="74">
      <formula>$C$83=TODAY()</formula>
    </cfRule>
  </conditionalFormatting>
  <conditionalFormatting sqref="C99:D99 A99:B101 C101:D101">
    <cfRule type="expression" dxfId="631" priority="73">
      <formula>$C$100=TODAY()</formula>
    </cfRule>
  </conditionalFormatting>
  <conditionalFormatting sqref="C116:D116 A116:B118 C118:D118">
    <cfRule type="expression" dxfId="630" priority="72">
      <formula>$C$117=TODAY()</formula>
    </cfRule>
  </conditionalFormatting>
  <conditionalFormatting sqref="D18 D20 D22 D24 D26 D28 D30">
    <cfRule type="cellIs" dxfId="629" priority="106" operator="greaterThan">
      <formula>140</formula>
    </cfRule>
    <cfRule type="cellIs" dxfId="628" priority="104" operator="lessThan">
      <formula>60</formula>
    </cfRule>
    <cfRule type="cellIs" dxfId="627" priority="105" operator="between">
      <formula>60</formula>
      <formula>140</formula>
    </cfRule>
  </conditionalFormatting>
  <conditionalFormatting sqref="D35 D37 D39 D41 D43 D45 D47">
    <cfRule type="cellIs" dxfId="626" priority="79" operator="lessThan">
      <formula>60</formula>
    </cfRule>
    <cfRule type="cellIs" dxfId="625" priority="80" operator="between">
      <formula>60</formula>
      <formula>140</formula>
    </cfRule>
    <cfRule type="cellIs" dxfId="624" priority="81" operator="greaterThan">
      <formula>140</formula>
    </cfRule>
  </conditionalFormatting>
  <conditionalFormatting sqref="D52 D54 D56 D58 D60 D62 D64">
    <cfRule type="cellIs" dxfId="623" priority="86" operator="greaterThan">
      <formula>140</formula>
    </cfRule>
    <cfRule type="cellIs" dxfId="622" priority="91" operator="between">
      <formula>60</formula>
      <formula>140</formula>
    </cfRule>
    <cfRule type="cellIs" dxfId="621" priority="96" operator="lessThan">
      <formula>60</formula>
    </cfRule>
  </conditionalFormatting>
  <conditionalFormatting sqref="D69 D71 D73 D75 D77 D79 D81">
    <cfRule type="cellIs" dxfId="620" priority="95" operator="lessThan">
      <formula>60</formula>
    </cfRule>
    <cfRule type="cellIs" dxfId="619" priority="85" operator="greaterThan">
      <formula>160</formula>
    </cfRule>
    <cfRule type="cellIs" dxfId="618" priority="90" operator="between">
      <formula>60</formula>
      <formula>140</formula>
    </cfRule>
  </conditionalFormatting>
  <conditionalFormatting sqref="D86 D88 D90 D92 D94 D96 D98">
    <cfRule type="cellIs" dxfId="617" priority="84" operator="greaterThan">
      <formula>140</formula>
    </cfRule>
    <cfRule type="cellIs" dxfId="616" priority="94" operator="lessThan">
      <formula>60</formula>
    </cfRule>
    <cfRule type="cellIs" dxfId="615" priority="89" operator="between">
      <formula>40</formula>
      <formula>140</formula>
    </cfRule>
  </conditionalFormatting>
  <conditionalFormatting sqref="D103 D105 D107 D109 D111 D113 D115">
    <cfRule type="cellIs" dxfId="614" priority="83" operator="greaterThan">
      <formula>140</formula>
    </cfRule>
    <cfRule type="cellIs" dxfId="613" priority="93" operator="lessThan">
      <formula>60</formula>
    </cfRule>
    <cfRule type="cellIs" dxfId="612" priority="88" operator="between">
      <formula>60</formula>
      <formula>140</formula>
    </cfRule>
  </conditionalFormatting>
  <conditionalFormatting sqref="D120 D122 D124 D126 D128 D130 D132">
    <cfRule type="cellIs" dxfId="611" priority="82" operator="greaterThan">
      <formula>140</formula>
    </cfRule>
    <cfRule type="cellIs" dxfId="610" priority="92" operator="lessThan">
      <formula>60</formula>
    </cfRule>
    <cfRule type="cellIs" dxfId="609" priority="87" operator="between">
      <formula>60</formula>
      <formula>140</formula>
    </cfRule>
  </conditionalFormatting>
  <conditionalFormatting sqref="E14:S16">
    <cfRule type="expression" dxfId="608" priority="13">
      <formula>$C$15=TODAY()</formula>
    </cfRule>
  </conditionalFormatting>
  <conditionalFormatting sqref="E31:S33">
    <cfRule type="expression" dxfId="607" priority="14">
      <formula>$C$32=TODAY()</formula>
    </cfRule>
  </conditionalFormatting>
  <conditionalFormatting sqref="E48:S50">
    <cfRule type="expression" dxfId="606" priority="12">
      <formula>$C$49=TODAY()</formula>
    </cfRule>
  </conditionalFormatting>
  <conditionalFormatting sqref="E65:S67">
    <cfRule type="expression" dxfId="605" priority="11">
      <formula>$C$66=TODAY()</formula>
    </cfRule>
  </conditionalFormatting>
  <conditionalFormatting sqref="E82:S84">
    <cfRule type="expression" dxfId="604" priority="10">
      <formula>$C$83=TODAY()</formula>
    </cfRule>
  </conditionalFormatting>
  <conditionalFormatting sqref="E99:S101">
    <cfRule type="expression" dxfId="603" priority="9">
      <formula>$C$100=TODAY()</formula>
    </cfRule>
  </conditionalFormatting>
  <conditionalFormatting sqref="E116:S118">
    <cfRule type="expression" dxfId="602" priority="8">
      <formula>$C$117=TODAY()</formula>
    </cfRule>
  </conditionalFormatting>
  <conditionalFormatting sqref="I18:P18 I20:P20 I22:P22 I24:P24 I26:P26 I28:P28 I30:P30">
    <cfRule type="cellIs" dxfId="601" priority="21" operator="notEqual">
      <formula>""</formula>
    </cfRule>
  </conditionalFormatting>
  <conditionalFormatting sqref="I35:P35 I37:P37 I39:P39 I41:P41 I43:P43 I45:P45 I47:P47">
    <cfRule type="cellIs" dxfId="599" priority="20" operator="notEqual">
      <formula>""</formula>
    </cfRule>
  </conditionalFormatting>
  <conditionalFormatting sqref="I52:P52 I54:P54 I56:P56 I58:P58 I60:P60 I62:P62 I64:P64">
    <cfRule type="cellIs" dxfId="597" priority="19" operator="notEqual">
      <formula>""</formula>
    </cfRule>
  </conditionalFormatting>
  <conditionalFormatting sqref="I69:P69 I71:P71 I73:P73 I75:P75 I77:P77 I79:P79 I81:P81">
    <cfRule type="cellIs" dxfId="594" priority="18" operator="notEqual">
      <formula>""</formula>
    </cfRule>
  </conditionalFormatting>
  <conditionalFormatting sqref="I86:P86 I88:P88 I90:P90 I92:P92 I94:P94 I96:P96 I98:P98">
    <cfRule type="cellIs" dxfId="593" priority="17" operator="notEqual">
      <formula>""</formula>
    </cfRule>
  </conditionalFormatting>
  <conditionalFormatting sqref="I103:P103 I105:P105 I107:P107 I109:P109 I111:P111 I113:P113 I115:P115">
    <cfRule type="cellIs" dxfId="591" priority="16" operator="notEqual">
      <formula>""</formula>
    </cfRule>
  </conditionalFormatting>
  <conditionalFormatting sqref="I120:P120 I122:P122 I124:P124 I126:P126 I128:P128 I130:P130 I132:P132">
    <cfRule type="cellIs" dxfId="588"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6672473-5A37-084C-9901-FAE249A9B659}">
      <formula1>0</formula1>
      <formula2>0.999305555555556</formula2>
    </dataValidation>
  </dataValidations>
  <hyperlinks>
    <hyperlink ref="A1:B1" location="Kalender!B50" display="  ◀   zurück zum Menü" xr:uid="{A51CD4DC-72C6-2846-B453-BA4D0B0A4DBE}"/>
    <hyperlink ref="I6:J6" location="'Persönliche Daten'!A1" display="'Persönliche Daten'!A1" xr:uid="{DD9C8AC9-79FB-5248-86FE-FB9AD4A5D44A}"/>
    <hyperlink ref="I7:J7" location="Table1!A1" display="Table1!A1" xr:uid="{7C508477-DC93-C94F-B2E4-0FB11150987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7C1E073D-AD89-5749-93E3-E2879BC0E951}">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7EFEF296-5DB4-0D41-B982-1E498E22B646}">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C22E116F-5FCD-C047-B25A-CADF2F45C632}">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2D020CB8-FA9A-1545-AC9A-03BC8EACE221}">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F9D2D091-7F58-3A47-9239-AC5C80B9C547}">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E8DF935-E17B-674D-979B-08321DAE5B83}">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DBA69517-50F8-C74E-87CA-4016EA579C90}">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2A97BD-549E-984D-8068-D40E323721AC}">
          <x14:formula1>
            <xm:f>Einstellungen!$H$7:$H$19</xm:f>
          </x14:formula1>
          <xm:sqref>H17:H30 H34:H47 H51:H64 H68:H81 H85:H98 H102:H115 H119:H132</xm:sqref>
        </x14:dataValidation>
        <x14:dataValidation type="list" allowBlank="1" showInputMessage="1" showErrorMessage="1" xr:uid="{6F8AF57C-B621-4144-A3DF-A35CCABAB0B7}">
          <x14:formula1>
            <xm:f>Einstellungen!$F$7:$F$19</xm:f>
          </x14:formula1>
          <xm:sqref>G17:G30 G34:G47 G51:G64 G68:G81 G85:G98 G102:G115 G119:G132</xm:sqref>
        </x14:dataValidation>
        <x14:dataValidation type="list" allowBlank="1" showInputMessage="1" showErrorMessage="1" xr:uid="{ADCB6959-5C6A-D849-A7E6-2EA541A00C06}">
          <x14:formula1>
            <xm:f>Einstellungen!$D$7:$D$19</xm:f>
          </x14:formula1>
          <xm:sqref>F17:F30 F34:F47 F51:F64 F68:F81 F85:F98 F102:F115 F119:F132</xm:sqref>
        </x14:dataValidation>
        <x14:dataValidation type="list" allowBlank="1" showInputMessage="1" showErrorMessage="1" xr:uid="{A740F2EA-4AED-5C40-BFF6-A39436D5F62B}">
          <x14:formula1>
            <xm:f>Einstellungen!$B$7:$B$19</xm:f>
          </x14:formula1>
          <xm:sqref>E17:E30 E34:E47 E51:E64 E68:E81 E85:E98 E102:E115 E119:E132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A0599-DF24-F348-AEA1-B10A4F4B1736}">
  <sheetPr codeName="Tabelle4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Kalender!K51</f>
        <v>6. Oktober 2025 bis 12. Oktober 2025</v>
      </c>
      <c r="S2" s="53"/>
    </row>
    <row r="3" spans="1:19" ht="30" customHeight="1">
      <c r="A3" s="254"/>
      <c r="B3" s="111"/>
      <c r="C3" s="111"/>
      <c r="D3" s="111"/>
      <c r="E3" s="111"/>
      <c r="F3" s="111"/>
      <c r="G3" s="111"/>
      <c r="H3" s="111"/>
      <c r="I3" s="111"/>
      <c r="J3" s="111"/>
      <c r="K3" s="111"/>
      <c r="L3" s="111"/>
      <c r="M3" s="111"/>
      <c r="N3" s="111"/>
      <c r="O3" s="111"/>
      <c r="P3" s="111"/>
      <c r="Q3" s="44"/>
      <c r="R3" s="107" t="str">
        <f>Kalender!J51</f>
        <v>Woche 41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Kalender!C51</f>
        <v>45936</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Kalender!D51</f>
        <v>45937</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Kalender!E51</f>
        <v>45938</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Kalender!F51</f>
        <v>45939</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Kalender!G51</f>
        <v>45940</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Kalender!H51</f>
        <v>45941</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Kalender!I51</f>
        <v>45942</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45936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45937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45938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45939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45940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45941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45942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7Rix1oaNfjLGrTfMH0oVp8a8J3GkQEvnrT7eOwd8odvHu4yJehcFSi0kcj0exU8Pg2giZzdxM0G+D2KIbaq/Qw==" saltValue="PIPH6rno2ECiX9baRatkZ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587" priority="78">
      <formula>$C$32=TODAY()</formula>
    </cfRule>
  </conditionalFormatting>
  <conditionalFormatting sqref="C14:D14 A14:B16 C16:D16">
    <cfRule type="expression" dxfId="586" priority="77">
      <formula>$C$15=TODAY()</formula>
    </cfRule>
  </conditionalFormatting>
  <conditionalFormatting sqref="C48:D48 A48:B50 C50:D50">
    <cfRule type="expression" dxfId="585" priority="76">
      <formula>$C$49=TODAY()</formula>
    </cfRule>
  </conditionalFormatting>
  <conditionalFormatting sqref="C65:D65 A65:B67 C67:D67">
    <cfRule type="expression" dxfId="584" priority="75">
      <formula>$C$66=TODAY()</formula>
    </cfRule>
  </conditionalFormatting>
  <conditionalFormatting sqref="C82:D82 A82:B84 C84:D84">
    <cfRule type="expression" dxfId="583" priority="74">
      <formula>$C$83=TODAY()</formula>
    </cfRule>
  </conditionalFormatting>
  <conditionalFormatting sqref="C99:D99 A99:B101 C101:D101">
    <cfRule type="expression" dxfId="582" priority="73">
      <formula>$C$100=TODAY()</formula>
    </cfRule>
  </conditionalFormatting>
  <conditionalFormatting sqref="C116:D116 A116:B118 C118:D118">
    <cfRule type="expression" dxfId="581" priority="72">
      <formula>$C$117=TODAY()</formula>
    </cfRule>
  </conditionalFormatting>
  <conditionalFormatting sqref="D18 D20 D22 D24 D26 D28 D30">
    <cfRule type="cellIs" dxfId="580" priority="106" operator="greaterThan">
      <formula>140</formula>
    </cfRule>
    <cfRule type="cellIs" dxfId="579" priority="104" operator="lessThan">
      <formula>60</formula>
    </cfRule>
    <cfRule type="cellIs" dxfId="578" priority="105" operator="between">
      <formula>60</formula>
      <formula>140</formula>
    </cfRule>
  </conditionalFormatting>
  <conditionalFormatting sqref="D35 D37 D39 D41 D43 D45 D47">
    <cfRule type="cellIs" dxfId="577" priority="79" operator="lessThan">
      <formula>60</formula>
    </cfRule>
    <cfRule type="cellIs" dxfId="576" priority="80" operator="between">
      <formula>60</formula>
      <formula>140</formula>
    </cfRule>
    <cfRule type="cellIs" dxfId="575" priority="81" operator="greaterThan">
      <formula>140</formula>
    </cfRule>
  </conditionalFormatting>
  <conditionalFormatting sqref="D52 D54 D56 D58 D60 D62 D64">
    <cfRule type="cellIs" dxfId="574" priority="86" operator="greaterThan">
      <formula>140</formula>
    </cfRule>
    <cfRule type="cellIs" dxfId="573" priority="91" operator="between">
      <formula>60</formula>
      <formula>140</formula>
    </cfRule>
    <cfRule type="cellIs" dxfId="572" priority="96" operator="lessThan">
      <formula>60</formula>
    </cfRule>
  </conditionalFormatting>
  <conditionalFormatting sqref="D69 D71 D73 D75 D77 D79 D81">
    <cfRule type="cellIs" dxfId="571" priority="95" operator="lessThan">
      <formula>60</formula>
    </cfRule>
    <cfRule type="cellIs" dxfId="570" priority="85" operator="greaterThan">
      <formula>160</formula>
    </cfRule>
    <cfRule type="cellIs" dxfId="569" priority="90" operator="between">
      <formula>60</formula>
      <formula>140</formula>
    </cfRule>
  </conditionalFormatting>
  <conditionalFormatting sqref="D86 D88 D90 D92 D94 D96 D98">
    <cfRule type="cellIs" dxfId="568" priority="84" operator="greaterThan">
      <formula>140</formula>
    </cfRule>
    <cfRule type="cellIs" dxfId="567" priority="94" operator="lessThan">
      <formula>60</formula>
    </cfRule>
    <cfRule type="cellIs" dxfId="566" priority="89" operator="between">
      <formula>40</formula>
      <formula>140</formula>
    </cfRule>
  </conditionalFormatting>
  <conditionalFormatting sqref="D103 D105 D107 D109 D111 D113 D115">
    <cfRule type="cellIs" dxfId="565" priority="83" operator="greaterThan">
      <formula>140</formula>
    </cfRule>
    <cfRule type="cellIs" dxfId="564" priority="93" operator="lessThan">
      <formula>60</formula>
    </cfRule>
    <cfRule type="cellIs" dxfId="563" priority="88" operator="between">
      <formula>60</formula>
      <formula>140</formula>
    </cfRule>
  </conditionalFormatting>
  <conditionalFormatting sqref="D120 D122 D124 D126 D128 D130 D132">
    <cfRule type="cellIs" dxfId="562" priority="82" operator="greaterThan">
      <formula>140</formula>
    </cfRule>
    <cfRule type="cellIs" dxfId="561" priority="92" operator="lessThan">
      <formula>60</formula>
    </cfRule>
    <cfRule type="cellIs" dxfId="560" priority="87" operator="between">
      <formula>60</formula>
      <formula>140</formula>
    </cfRule>
  </conditionalFormatting>
  <conditionalFormatting sqref="E14:S16">
    <cfRule type="expression" dxfId="559" priority="13">
      <formula>$C$15=TODAY()</formula>
    </cfRule>
  </conditionalFormatting>
  <conditionalFormatting sqref="E31:S33">
    <cfRule type="expression" dxfId="558" priority="14">
      <formula>$C$32=TODAY()</formula>
    </cfRule>
  </conditionalFormatting>
  <conditionalFormatting sqref="E48:S50">
    <cfRule type="expression" dxfId="557" priority="12">
      <formula>$C$49=TODAY()</formula>
    </cfRule>
  </conditionalFormatting>
  <conditionalFormatting sqref="E65:S67">
    <cfRule type="expression" dxfId="556" priority="11">
      <formula>$C$66=TODAY()</formula>
    </cfRule>
  </conditionalFormatting>
  <conditionalFormatting sqref="E82:S84">
    <cfRule type="expression" dxfId="555" priority="10">
      <formula>$C$83=TODAY()</formula>
    </cfRule>
  </conditionalFormatting>
  <conditionalFormatting sqref="E99:S101">
    <cfRule type="expression" dxfId="554" priority="9">
      <formula>$C$100=TODAY()</formula>
    </cfRule>
  </conditionalFormatting>
  <conditionalFormatting sqref="E116:S118">
    <cfRule type="expression" dxfId="553" priority="8">
      <formula>$C$117=TODAY()</formula>
    </cfRule>
  </conditionalFormatting>
  <conditionalFormatting sqref="I18:P18 I20:P20 I22:P22 I24:P24 I26:P26 I28:P28 I30:P30">
    <cfRule type="cellIs" dxfId="552" priority="21" operator="notEqual">
      <formula>""</formula>
    </cfRule>
  </conditionalFormatting>
  <conditionalFormatting sqref="I35:P35 I37:P37 I39:P39 I41:P41 I43:P43 I45:P45 I47:P47">
    <cfRule type="cellIs" dxfId="550" priority="20" operator="notEqual">
      <formula>""</formula>
    </cfRule>
  </conditionalFormatting>
  <conditionalFormatting sqref="I52:P52 I54:P54 I56:P56 I58:P58 I60:P60 I62:P62 I64:P64">
    <cfRule type="cellIs" dxfId="548" priority="19" operator="notEqual">
      <formula>""</formula>
    </cfRule>
  </conditionalFormatting>
  <conditionalFormatting sqref="I69:P69 I71:P71 I73:P73 I75:P75 I77:P77 I79:P79 I81:P81">
    <cfRule type="cellIs" dxfId="545" priority="18" operator="notEqual">
      <formula>""</formula>
    </cfRule>
  </conditionalFormatting>
  <conditionalFormatting sqref="I86:P86 I88:P88 I90:P90 I92:P92 I94:P94 I96:P96 I98:P98">
    <cfRule type="cellIs" dxfId="544" priority="17" operator="notEqual">
      <formula>""</formula>
    </cfRule>
  </conditionalFormatting>
  <conditionalFormatting sqref="I103:P103 I105:P105 I107:P107 I109:P109 I111:P111 I113:P113 I115:P115">
    <cfRule type="cellIs" dxfId="542" priority="16" operator="notEqual">
      <formula>""</formula>
    </cfRule>
  </conditionalFormatting>
  <conditionalFormatting sqref="I120:P120 I122:P122 I124:P124 I126:P126 I128:P128 I130:P130 I132:P132">
    <cfRule type="cellIs" dxfId="539"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0347281-5839-B340-A344-31D3B5B7B465}">
      <formula1>0</formula1>
      <formula2>0.999305555555556</formula2>
    </dataValidation>
  </dataValidations>
  <hyperlinks>
    <hyperlink ref="A1:B1" location="Kalender!B51" display="  ◀   zurück zum Menü" xr:uid="{A09E7D54-92F9-BD4D-B0E8-CA534176DEB8}"/>
    <hyperlink ref="I6:J6" location="'Persönliche Daten'!A1" display="'Persönliche Daten'!A1" xr:uid="{C9E5A685-7747-F243-B9B8-95A201C038A1}"/>
    <hyperlink ref="I7:J7" location="Table1!A1" display="Table1!A1" xr:uid="{7875B2CE-1552-4846-8CC1-3626259874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8605630-265D-E048-9E40-4AD2C7E65596}">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24B35EE4-83A7-8747-B2DE-C1B9D7008A18}">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EDBF3C4-8532-2845-B4B5-8A739A93AEF3}">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C9BB9BFB-6A61-C543-9614-D57422F3A5F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8F0B74D6-53A6-1246-B69E-79261F972DC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E56356B2-9F30-2842-B47C-1F6D07C4E9E2}">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9270467F-2353-FB42-ABF1-90E623DA798D}">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CA94FA9-01F5-4848-9DFB-2799F74BFD6B}">
          <x14:formula1>
            <xm:f>Einstellungen!$H$7:$H$19</xm:f>
          </x14:formula1>
          <xm:sqref>H17:H30 H34:H47 H51:H64 H68:H81 H85:H98 H102:H115 H119:H132</xm:sqref>
        </x14:dataValidation>
        <x14:dataValidation type="list" allowBlank="1" showInputMessage="1" showErrorMessage="1" xr:uid="{DF3B98AF-5D6F-E643-9DE7-30AC4A26CD8E}">
          <x14:formula1>
            <xm:f>Einstellungen!$F$7:$F$19</xm:f>
          </x14:formula1>
          <xm:sqref>G17:G30 G34:G47 G51:G64 G68:G81 G85:G98 G102:G115 G119:G132</xm:sqref>
        </x14:dataValidation>
        <x14:dataValidation type="list" allowBlank="1" showInputMessage="1" showErrorMessage="1" xr:uid="{D776B867-EB02-BC4C-85E3-E4B41BBD24F7}">
          <x14:formula1>
            <xm:f>Einstellungen!$D$7:$D$19</xm:f>
          </x14:formula1>
          <xm:sqref>F17:F30 F34:F47 F51:F64 F68:F81 F85:F98 F102:F115 F119:F132</xm:sqref>
        </x14:dataValidation>
        <x14:dataValidation type="list" allowBlank="1" showInputMessage="1" showErrorMessage="1" xr:uid="{B7FD717B-7320-8B4F-ACC4-ABE2F880F524}">
          <x14:formula1>
            <xm:f>Einstellungen!$B$7:$B$19</xm:f>
          </x14:formula1>
          <xm:sqref>E17:E30 E34:E47 E51:E64 E68:E81 E85:E98 E102:E115 E119:E132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CFA7-4A08-F249-AF33-634B0F7F59F2}">
  <sheetPr codeName="Tabelle4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Kalender!K52</f>
        <v>13. Oktober 2025 bis 19. Oktober 2025</v>
      </c>
      <c r="S2" s="53"/>
    </row>
    <row r="3" spans="1:19" ht="30" customHeight="1">
      <c r="A3" s="254"/>
      <c r="B3" s="111"/>
      <c r="C3" s="111"/>
      <c r="D3" s="111"/>
      <c r="E3" s="111"/>
      <c r="F3" s="111"/>
      <c r="G3" s="111"/>
      <c r="H3" s="111"/>
      <c r="I3" s="111"/>
      <c r="J3" s="111"/>
      <c r="K3" s="111"/>
      <c r="L3" s="111"/>
      <c r="M3" s="111"/>
      <c r="N3" s="111"/>
      <c r="O3" s="111"/>
      <c r="P3" s="111"/>
      <c r="Q3" s="44"/>
      <c r="R3" s="107" t="str">
        <f>Kalender!J52</f>
        <v>Woche 42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Kalender!C52</f>
        <v>45943</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Kalender!D52</f>
        <v>45944</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Kalender!E52</f>
        <v>45945</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Kalender!F52</f>
        <v>45946</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Kalender!G52</f>
        <v>45947</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Kalender!H52</f>
        <v>45948</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Kalender!I52</f>
        <v>45949</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45943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45944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45945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45946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45947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45948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45949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B4nGlaMkEsVrk92x/JuRi16sQktwTwtMoHvpx1ZVCObo+cXqSolCb6i/CgXmjKaGg8nR9VKSgSokrOK+mxMAUQ==" saltValue="SKgzhgOZIzvo5rbxMvC4E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538" priority="78">
      <formula>$C$32=TODAY()</formula>
    </cfRule>
  </conditionalFormatting>
  <conditionalFormatting sqref="C14:D14 A14:B16 C16:D16">
    <cfRule type="expression" dxfId="537" priority="77">
      <formula>$C$15=TODAY()</formula>
    </cfRule>
  </conditionalFormatting>
  <conditionalFormatting sqref="C48:D48 A48:B50 C50:D50">
    <cfRule type="expression" dxfId="536" priority="76">
      <formula>$C$49=TODAY()</formula>
    </cfRule>
  </conditionalFormatting>
  <conditionalFormatting sqref="C65:D65 A65:B67 C67:D67">
    <cfRule type="expression" dxfId="535" priority="75">
      <formula>$C$66=TODAY()</formula>
    </cfRule>
  </conditionalFormatting>
  <conditionalFormatting sqref="C82:D82 A82:B84 C84:D84">
    <cfRule type="expression" dxfId="534" priority="74">
      <formula>$C$83=TODAY()</formula>
    </cfRule>
  </conditionalFormatting>
  <conditionalFormatting sqref="C99:D99 A99:B101 C101:D101">
    <cfRule type="expression" dxfId="533" priority="73">
      <formula>$C$100=TODAY()</formula>
    </cfRule>
  </conditionalFormatting>
  <conditionalFormatting sqref="C116:D116 A116:B118 C118:D118">
    <cfRule type="expression" dxfId="532" priority="72">
      <formula>$C$117=TODAY()</formula>
    </cfRule>
  </conditionalFormatting>
  <conditionalFormatting sqref="D18 D20 D22 D24 D26 D28 D30">
    <cfRule type="cellIs" dxfId="531" priority="106" operator="greaterThan">
      <formula>140</formula>
    </cfRule>
    <cfRule type="cellIs" dxfId="530" priority="104" operator="lessThan">
      <formula>60</formula>
    </cfRule>
    <cfRule type="cellIs" dxfId="529" priority="105" operator="between">
      <formula>60</formula>
      <formula>140</formula>
    </cfRule>
  </conditionalFormatting>
  <conditionalFormatting sqref="D35 D37 D39 D41 D43 D45 D47">
    <cfRule type="cellIs" dxfId="528" priority="79" operator="lessThan">
      <formula>60</formula>
    </cfRule>
    <cfRule type="cellIs" dxfId="527" priority="80" operator="between">
      <formula>60</formula>
      <formula>140</formula>
    </cfRule>
    <cfRule type="cellIs" dxfId="526" priority="81" operator="greaterThan">
      <formula>140</formula>
    </cfRule>
  </conditionalFormatting>
  <conditionalFormatting sqref="D52 D54 D56 D58 D60 D62 D64">
    <cfRule type="cellIs" dxfId="525" priority="86" operator="greaterThan">
      <formula>140</formula>
    </cfRule>
    <cfRule type="cellIs" dxfId="524" priority="91" operator="between">
      <formula>60</formula>
      <formula>140</formula>
    </cfRule>
    <cfRule type="cellIs" dxfId="523" priority="96" operator="lessThan">
      <formula>60</formula>
    </cfRule>
  </conditionalFormatting>
  <conditionalFormatting sqref="D69 D71 D73 D75 D77 D79 D81">
    <cfRule type="cellIs" dxfId="522" priority="95" operator="lessThan">
      <formula>60</formula>
    </cfRule>
    <cfRule type="cellIs" dxfId="521" priority="85" operator="greaterThan">
      <formula>160</formula>
    </cfRule>
    <cfRule type="cellIs" dxfId="520" priority="90" operator="between">
      <formula>60</formula>
      <formula>140</formula>
    </cfRule>
  </conditionalFormatting>
  <conditionalFormatting sqref="D86 D88 D90 D92 D94 D96 D98">
    <cfRule type="cellIs" dxfId="519" priority="84" operator="greaterThan">
      <formula>140</formula>
    </cfRule>
    <cfRule type="cellIs" dxfId="518" priority="94" operator="lessThan">
      <formula>60</formula>
    </cfRule>
    <cfRule type="cellIs" dxfId="517" priority="89" operator="between">
      <formula>40</formula>
      <formula>140</formula>
    </cfRule>
  </conditionalFormatting>
  <conditionalFormatting sqref="D103 D105 D107 D109 D111 D113 D115">
    <cfRule type="cellIs" dxfId="516" priority="83" operator="greaterThan">
      <formula>140</formula>
    </cfRule>
    <cfRule type="cellIs" dxfId="515" priority="93" operator="lessThan">
      <formula>60</formula>
    </cfRule>
    <cfRule type="cellIs" dxfId="514" priority="88" operator="between">
      <formula>60</formula>
      <formula>140</formula>
    </cfRule>
  </conditionalFormatting>
  <conditionalFormatting sqref="D120 D122 D124 D126 D128 D130 D132">
    <cfRule type="cellIs" dxfId="513" priority="82" operator="greaterThan">
      <formula>140</formula>
    </cfRule>
    <cfRule type="cellIs" dxfId="512" priority="92" operator="lessThan">
      <formula>60</formula>
    </cfRule>
    <cfRule type="cellIs" dxfId="511" priority="87" operator="between">
      <formula>60</formula>
      <formula>140</formula>
    </cfRule>
  </conditionalFormatting>
  <conditionalFormatting sqref="E14:S16">
    <cfRule type="expression" dxfId="510" priority="13">
      <formula>$C$15=TODAY()</formula>
    </cfRule>
  </conditionalFormatting>
  <conditionalFormatting sqref="E31:S33">
    <cfRule type="expression" dxfId="509" priority="14">
      <formula>$C$32=TODAY()</formula>
    </cfRule>
  </conditionalFormatting>
  <conditionalFormatting sqref="E48:S50">
    <cfRule type="expression" dxfId="508" priority="12">
      <formula>$C$49=TODAY()</formula>
    </cfRule>
  </conditionalFormatting>
  <conditionalFormatting sqref="E65:S67">
    <cfRule type="expression" dxfId="507" priority="11">
      <formula>$C$66=TODAY()</formula>
    </cfRule>
  </conditionalFormatting>
  <conditionalFormatting sqref="E82:S84">
    <cfRule type="expression" dxfId="506" priority="10">
      <formula>$C$83=TODAY()</formula>
    </cfRule>
  </conditionalFormatting>
  <conditionalFormatting sqref="E99:S101">
    <cfRule type="expression" dxfId="505" priority="9">
      <formula>$C$100=TODAY()</formula>
    </cfRule>
  </conditionalFormatting>
  <conditionalFormatting sqref="E116:S118">
    <cfRule type="expression" dxfId="504" priority="8">
      <formula>$C$117=TODAY()</formula>
    </cfRule>
  </conditionalFormatting>
  <conditionalFormatting sqref="I18:P18 I20:P20 I22:P22 I24:P24 I26:P26 I28:P28 I30:P30">
    <cfRule type="cellIs" dxfId="503" priority="21" operator="notEqual">
      <formula>""</formula>
    </cfRule>
  </conditionalFormatting>
  <conditionalFormatting sqref="I35:P35 I37:P37 I39:P39 I41:P41 I43:P43 I45:P45 I47:P47">
    <cfRule type="cellIs" dxfId="501" priority="20" operator="notEqual">
      <formula>""</formula>
    </cfRule>
  </conditionalFormatting>
  <conditionalFormatting sqref="I52:P52 I54:P54 I56:P56 I58:P58 I60:P60 I62:P62 I64:P64">
    <cfRule type="cellIs" dxfId="499" priority="19" operator="notEqual">
      <formula>""</formula>
    </cfRule>
  </conditionalFormatting>
  <conditionalFormatting sqref="I69:P69 I71:P71 I73:P73 I75:P75 I77:P77 I79:P79 I81:P81">
    <cfRule type="cellIs" dxfId="496" priority="18" operator="notEqual">
      <formula>""</formula>
    </cfRule>
  </conditionalFormatting>
  <conditionalFormatting sqref="I86:P86 I88:P88 I90:P90 I92:P92 I94:P94 I96:P96 I98:P98">
    <cfRule type="cellIs" dxfId="495" priority="17" operator="notEqual">
      <formula>""</formula>
    </cfRule>
  </conditionalFormatting>
  <conditionalFormatting sqref="I103:P103 I105:P105 I107:P107 I109:P109 I111:P111 I113:P113 I115:P115">
    <cfRule type="cellIs" dxfId="493" priority="16" operator="notEqual">
      <formula>""</formula>
    </cfRule>
  </conditionalFormatting>
  <conditionalFormatting sqref="I120:P120 I122:P122 I124:P124 I126:P126 I128:P128 I130:P130 I132:P132">
    <cfRule type="cellIs" dxfId="490"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501A68-67B5-0546-ABE0-2FF112FF52B6}">
      <formula1>0</formula1>
      <formula2>0.999305555555556</formula2>
    </dataValidation>
  </dataValidations>
  <hyperlinks>
    <hyperlink ref="A1:B1" location="Kalender!B52" display="  ◀   zurück zum Menü" xr:uid="{BEE94708-D9E1-BE44-B838-9710DA25861C}"/>
    <hyperlink ref="I6:J6" location="'Persönliche Daten'!A1" display="'Persönliche Daten'!A1" xr:uid="{D41DE0AA-9966-4E46-BE83-AF133BDFE3A3}"/>
    <hyperlink ref="I7:J7" location="Table1!A1" display="Table1!A1" xr:uid="{F5432191-F238-1D4C-96D5-D83331DEFF9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549CA176-A94D-8B4B-87F7-C0E0E9762C53}">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CD9BC019-5AF2-9146-9DC1-A9FC26BD005D}">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18D0109B-F155-1242-A9FB-88BD6014A4DC}">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15F8637F-CB7A-CB48-AE54-527AD553C8E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319F66A-D04B-7B4B-8848-C9F5AE0126EB}">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73E9801C-4DE1-594C-9903-F7D799FCF257}">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3002786E-C400-4041-9E37-835A686B0F6C}">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F355686-D00D-2147-AA8C-79B77079C025}">
          <x14:formula1>
            <xm:f>Einstellungen!$H$7:$H$19</xm:f>
          </x14:formula1>
          <xm:sqref>H17:H30 H34:H47 H51:H64 H68:H81 H85:H98 H102:H115 H119:H132</xm:sqref>
        </x14:dataValidation>
        <x14:dataValidation type="list" allowBlank="1" showInputMessage="1" showErrorMessage="1" xr:uid="{04A943D6-2193-2246-BBE5-6E6E38966286}">
          <x14:formula1>
            <xm:f>Einstellungen!$F$7:$F$19</xm:f>
          </x14:formula1>
          <xm:sqref>G17:G30 G34:G47 G51:G64 G68:G81 G85:G98 G102:G115 G119:G132</xm:sqref>
        </x14:dataValidation>
        <x14:dataValidation type="list" allowBlank="1" showInputMessage="1" showErrorMessage="1" xr:uid="{F999D15F-368D-604D-A83E-CDC790FE7693}">
          <x14:formula1>
            <xm:f>Einstellungen!$D$7:$D$19</xm:f>
          </x14:formula1>
          <xm:sqref>F17:F30 F34:F47 F51:F64 F68:F81 F85:F98 F102:F115 F119:F132</xm:sqref>
        </x14:dataValidation>
        <x14:dataValidation type="list" allowBlank="1" showInputMessage="1" showErrorMessage="1" xr:uid="{3B915F1E-9835-8149-AE74-B5EE1246DF6D}">
          <x14:formula1>
            <xm:f>Einstellungen!$B$7:$B$19</xm:f>
          </x14:formula1>
          <xm:sqref>E17:E30 E34:E47 E51:E64 E68:E81 E85:E98 E102:E115 E119:E132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2A8B-113D-3E4F-B07E-1470D3927624}">
  <sheetPr codeName="Tabelle4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Kalender!K53</f>
        <v>20. Oktober 2025 bis 26. Oktober 2025</v>
      </c>
      <c r="S2" s="53"/>
    </row>
    <row r="3" spans="1:19" ht="30" customHeight="1">
      <c r="A3" s="254"/>
      <c r="B3" s="111"/>
      <c r="C3" s="111"/>
      <c r="D3" s="111"/>
      <c r="E3" s="111"/>
      <c r="F3" s="111"/>
      <c r="G3" s="111"/>
      <c r="H3" s="111"/>
      <c r="I3" s="111"/>
      <c r="J3" s="111"/>
      <c r="K3" s="111"/>
      <c r="L3" s="111"/>
      <c r="M3" s="111"/>
      <c r="N3" s="111"/>
      <c r="O3" s="111"/>
      <c r="P3" s="111"/>
      <c r="Q3" s="44"/>
      <c r="R3" s="107" t="str">
        <f>Kalender!J53</f>
        <v>Woche 43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Kalender!C53</f>
        <v>45950</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Kalender!D53</f>
        <v>45951</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Kalender!E53</f>
        <v>45952</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Kalender!F53</f>
        <v>45953</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Kalender!G53</f>
        <v>45954</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Kalender!H53</f>
        <v>45955</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Kalender!I53</f>
        <v>45956</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45950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45951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45952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45953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45954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45955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45956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KIFXb+Aw1divAYYFEg+yLz2nZ/RinQte0y9qszk/n5rqbnDdSJmEXRHcdHSNA47Lnb/RmFA99fanUY8BnSGOBA==" saltValue="dttOraK5Pj1jDgL9LTKsJ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489" priority="78">
      <formula>$C$32=TODAY()</formula>
    </cfRule>
  </conditionalFormatting>
  <conditionalFormatting sqref="C14:D14 A14:B16 C16:D16">
    <cfRule type="expression" dxfId="488" priority="77">
      <formula>$C$15=TODAY()</formula>
    </cfRule>
  </conditionalFormatting>
  <conditionalFormatting sqref="C48:D48 A48:B50 C50:D50">
    <cfRule type="expression" dxfId="487" priority="76">
      <formula>$C$49=TODAY()</formula>
    </cfRule>
  </conditionalFormatting>
  <conditionalFormatting sqref="C65:D65 A65:B67 C67:D67">
    <cfRule type="expression" dxfId="486" priority="75">
      <formula>$C$66=TODAY()</formula>
    </cfRule>
  </conditionalFormatting>
  <conditionalFormatting sqref="C82:D82 A82:B84 C84:D84">
    <cfRule type="expression" dxfId="485" priority="74">
      <formula>$C$83=TODAY()</formula>
    </cfRule>
  </conditionalFormatting>
  <conditionalFormatting sqref="C99:D99 A99:B101 C101:D101">
    <cfRule type="expression" dxfId="484" priority="73">
      <formula>$C$100=TODAY()</formula>
    </cfRule>
  </conditionalFormatting>
  <conditionalFormatting sqref="C116:D116 A116:B118 C118:D118">
    <cfRule type="expression" dxfId="483" priority="72">
      <formula>$C$117=TODAY()</formula>
    </cfRule>
  </conditionalFormatting>
  <conditionalFormatting sqref="D18 D20 D22 D24 D26 D28 D30">
    <cfRule type="cellIs" dxfId="482" priority="106" operator="greaterThan">
      <formula>140</formula>
    </cfRule>
    <cfRule type="cellIs" dxfId="481" priority="104" operator="lessThan">
      <formula>60</formula>
    </cfRule>
    <cfRule type="cellIs" dxfId="480" priority="105" operator="between">
      <formula>60</formula>
      <formula>140</formula>
    </cfRule>
  </conditionalFormatting>
  <conditionalFormatting sqref="D35 D37 D39 D41 D43 D45 D47">
    <cfRule type="cellIs" dxfId="479" priority="79" operator="lessThan">
      <formula>60</formula>
    </cfRule>
    <cfRule type="cellIs" dxfId="478" priority="80" operator="between">
      <formula>60</formula>
      <formula>140</formula>
    </cfRule>
    <cfRule type="cellIs" dxfId="477" priority="81" operator="greaterThan">
      <formula>140</formula>
    </cfRule>
  </conditionalFormatting>
  <conditionalFormatting sqref="D52 D54 D56 D58 D60 D62 D64">
    <cfRule type="cellIs" dxfId="476" priority="86" operator="greaterThan">
      <formula>140</formula>
    </cfRule>
    <cfRule type="cellIs" dxfId="475" priority="91" operator="between">
      <formula>60</formula>
      <formula>140</formula>
    </cfRule>
    <cfRule type="cellIs" dxfId="474" priority="96" operator="lessThan">
      <formula>60</formula>
    </cfRule>
  </conditionalFormatting>
  <conditionalFormatting sqref="D69 D71 D73 D75 D77 D79 D81">
    <cfRule type="cellIs" dxfId="473" priority="95" operator="lessThan">
      <formula>60</formula>
    </cfRule>
    <cfRule type="cellIs" dxfId="472" priority="85" operator="greaterThan">
      <formula>160</formula>
    </cfRule>
    <cfRule type="cellIs" dxfId="471" priority="90" operator="between">
      <formula>60</formula>
      <formula>140</formula>
    </cfRule>
  </conditionalFormatting>
  <conditionalFormatting sqref="D86 D88 D90 D92 D94 D96 D98">
    <cfRule type="cellIs" dxfId="470" priority="84" operator="greaterThan">
      <formula>140</formula>
    </cfRule>
    <cfRule type="cellIs" dxfId="469" priority="94" operator="lessThan">
      <formula>60</formula>
    </cfRule>
    <cfRule type="cellIs" dxfId="468" priority="89" operator="between">
      <formula>40</formula>
      <formula>140</formula>
    </cfRule>
  </conditionalFormatting>
  <conditionalFormatting sqref="D103 D105 D107 D109 D111 D113 D115">
    <cfRule type="cellIs" dxfId="467" priority="83" operator="greaterThan">
      <formula>140</formula>
    </cfRule>
    <cfRule type="cellIs" dxfId="466" priority="93" operator="lessThan">
      <formula>60</formula>
    </cfRule>
    <cfRule type="cellIs" dxfId="465" priority="88" operator="between">
      <formula>60</formula>
      <formula>140</formula>
    </cfRule>
  </conditionalFormatting>
  <conditionalFormatting sqref="D120 D122 D124 D126 D128 D130 D132">
    <cfRule type="cellIs" dxfId="464" priority="82" operator="greaterThan">
      <formula>140</formula>
    </cfRule>
    <cfRule type="cellIs" dxfId="463" priority="92" operator="lessThan">
      <formula>60</formula>
    </cfRule>
    <cfRule type="cellIs" dxfId="462" priority="87" operator="between">
      <formula>60</formula>
      <formula>140</formula>
    </cfRule>
  </conditionalFormatting>
  <conditionalFormatting sqref="E14:S16">
    <cfRule type="expression" dxfId="461" priority="13">
      <formula>$C$15=TODAY()</formula>
    </cfRule>
  </conditionalFormatting>
  <conditionalFormatting sqref="E31:S33">
    <cfRule type="expression" dxfId="460" priority="14">
      <formula>$C$32=TODAY()</formula>
    </cfRule>
  </conditionalFormatting>
  <conditionalFormatting sqref="E48:S50">
    <cfRule type="expression" dxfId="459" priority="12">
      <formula>$C$49=TODAY()</formula>
    </cfRule>
  </conditionalFormatting>
  <conditionalFormatting sqref="E65:S67">
    <cfRule type="expression" dxfId="458" priority="11">
      <formula>$C$66=TODAY()</formula>
    </cfRule>
  </conditionalFormatting>
  <conditionalFormatting sqref="E82:S84">
    <cfRule type="expression" dxfId="457" priority="10">
      <formula>$C$83=TODAY()</formula>
    </cfRule>
  </conditionalFormatting>
  <conditionalFormatting sqref="E99:S101">
    <cfRule type="expression" dxfId="456" priority="9">
      <formula>$C$100=TODAY()</formula>
    </cfRule>
  </conditionalFormatting>
  <conditionalFormatting sqref="E116:S118">
    <cfRule type="expression" dxfId="455" priority="8">
      <formula>$C$117=TODAY()</formula>
    </cfRule>
  </conditionalFormatting>
  <conditionalFormatting sqref="I18:P18 I20:P20 I22:P22 I24:P24 I26:P26 I28:P28 I30:P30">
    <cfRule type="cellIs" dxfId="454" priority="21" operator="notEqual">
      <formula>""</formula>
    </cfRule>
  </conditionalFormatting>
  <conditionalFormatting sqref="I35:P35 I37:P37 I39:P39 I41:P41 I43:P43 I45:P45 I47:P47">
    <cfRule type="cellIs" dxfId="452" priority="20" operator="notEqual">
      <formula>""</formula>
    </cfRule>
  </conditionalFormatting>
  <conditionalFormatting sqref="I52:P52 I54:P54 I56:P56 I58:P58 I60:P60 I62:P62 I64:P64">
    <cfRule type="cellIs" dxfId="450" priority="19" operator="notEqual">
      <formula>""</formula>
    </cfRule>
  </conditionalFormatting>
  <conditionalFormatting sqref="I69:P69 I71:P71 I73:P73 I75:P75 I77:P77 I79:P79 I81:P81">
    <cfRule type="cellIs" dxfId="447" priority="18" operator="notEqual">
      <formula>""</formula>
    </cfRule>
  </conditionalFormatting>
  <conditionalFormatting sqref="I86:P86 I88:P88 I90:P90 I92:P92 I94:P94 I96:P96 I98:P98">
    <cfRule type="cellIs" dxfId="446" priority="17" operator="notEqual">
      <formula>""</formula>
    </cfRule>
  </conditionalFormatting>
  <conditionalFormatting sqref="I103:P103 I105:P105 I107:P107 I109:P109 I111:P111 I113:P113 I115:P115">
    <cfRule type="cellIs" dxfId="444" priority="16" operator="notEqual">
      <formula>""</formula>
    </cfRule>
  </conditionalFormatting>
  <conditionalFormatting sqref="I120:P120 I122:P122 I124:P124 I126:P126 I128:P128 I130:P130 I132:P132">
    <cfRule type="cellIs" dxfId="441"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8C250F4-0733-C44E-A0EF-1BD9FE69DF12}">
      <formula1>0</formula1>
      <formula2>0.999305555555556</formula2>
    </dataValidation>
  </dataValidations>
  <hyperlinks>
    <hyperlink ref="A1:B1" location="Kalender!B53" display="  ◀   zurück zum Menü" xr:uid="{E2D8209C-054A-B443-BC73-4C59F3AD7720}"/>
    <hyperlink ref="I6:J6" location="'Persönliche Daten'!A1" display="'Persönliche Daten'!A1" xr:uid="{DF09D874-6752-324B-BC90-0909954F7F69}"/>
    <hyperlink ref="I7:J7" location="Table1!A1" display="Table1!A1" xr:uid="{A989EE6E-0CA3-954D-A9DE-7E382F82C10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A7E4DE68-B5A8-0547-B329-2A945F84D137}">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6FECC480-298A-8F43-9730-0F012F0B52D2}">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20736806-91E2-B34F-9A45-90ED0CA596C6}">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88E39701-ACA0-BF46-98F4-50240B804649}">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DE952D29-3A21-E445-A430-98038146E291}">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712AC5ED-8196-5847-A0CB-68DD7CCCA8EF}">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5B641389-956A-D64E-A888-8CA3EE6C85B2}">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06D1C30-428B-5041-9DC0-A62E41B7813D}">
          <x14:formula1>
            <xm:f>Einstellungen!$H$7:$H$19</xm:f>
          </x14:formula1>
          <xm:sqref>H17:H30 H34:H47 H51:H64 H68:H81 H85:H98 H102:H115 H119:H132</xm:sqref>
        </x14:dataValidation>
        <x14:dataValidation type="list" allowBlank="1" showInputMessage="1" showErrorMessage="1" xr:uid="{B8E858E3-BAB1-F447-8563-FADD4150C810}">
          <x14:formula1>
            <xm:f>Einstellungen!$F$7:$F$19</xm:f>
          </x14:formula1>
          <xm:sqref>G17:G30 G34:G47 G51:G64 G68:G81 G85:G98 G102:G115 G119:G132</xm:sqref>
        </x14:dataValidation>
        <x14:dataValidation type="list" allowBlank="1" showInputMessage="1" showErrorMessage="1" xr:uid="{A5301B39-3FCB-9340-8DCB-D23C6684475D}">
          <x14:formula1>
            <xm:f>Einstellungen!$D$7:$D$19</xm:f>
          </x14:formula1>
          <xm:sqref>F17:F30 F34:F47 F51:F64 F68:F81 F85:F98 F102:F115 F119:F132</xm:sqref>
        </x14:dataValidation>
        <x14:dataValidation type="list" allowBlank="1" showInputMessage="1" showErrorMessage="1" xr:uid="{70794E59-EF44-EE4E-BCBB-A8FA276ED231}">
          <x14:formula1>
            <xm:f>Einstellungen!$B$7:$B$19</xm:f>
          </x14:formula1>
          <xm:sqref>E17:E30 E34:E47 E51:E64 E68:E81 E85:E98 E102:E115 E119:E132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DECB8-4BAB-5A47-AC57-D421185D7AD3}">
  <sheetPr codeName="Tabelle4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Kalender!K54</f>
        <v>27. Oktober 2025 bis 2. November 2025</v>
      </c>
      <c r="S2" s="53"/>
    </row>
    <row r="3" spans="1:19" ht="30" customHeight="1">
      <c r="A3" s="254"/>
      <c r="B3" s="111"/>
      <c r="C3" s="111"/>
      <c r="D3" s="111"/>
      <c r="E3" s="111"/>
      <c r="F3" s="111"/>
      <c r="G3" s="111"/>
      <c r="H3" s="111"/>
      <c r="I3" s="111"/>
      <c r="J3" s="111"/>
      <c r="K3" s="111"/>
      <c r="L3" s="111"/>
      <c r="M3" s="111"/>
      <c r="N3" s="111"/>
      <c r="O3" s="111"/>
      <c r="P3" s="111"/>
      <c r="Q3" s="44"/>
      <c r="R3" s="107" t="str">
        <f>Kalender!J54</f>
        <v>Woche 44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Kalender!C54</f>
        <v>45957</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Kalender!D54</f>
        <v>45958</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Kalender!E54</f>
        <v>45959</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Kalender!F54</f>
        <v>45960</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Kalender!G54</f>
        <v>45961</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Kalender!H54</f>
        <v>45962</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Kalender!I54</f>
        <v>45963</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45957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45958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45959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45960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45961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45962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45963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IxXqJSGb5kZwxYv7pLDbN/IGW60Fd7ETJ946zfhyVyxx7uDh4AnPv6UY9Q2w3hJvMQbulOrGnWcepPwFHunRFg==" saltValue="qw5lsmetmC1EAvgHyjGoh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440" priority="78">
      <formula>$C$32=TODAY()</formula>
    </cfRule>
  </conditionalFormatting>
  <conditionalFormatting sqref="C14:D14 A14:B16 C16:D16">
    <cfRule type="expression" dxfId="439" priority="77">
      <formula>$C$15=TODAY()</formula>
    </cfRule>
  </conditionalFormatting>
  <conditionalFormatting sqref="C48:D48 A48:B50 C50:D50">
    <cfRule type="expression" dxfId="438" priority="76">
      <formula>$C$49=TODAY()</formula>
    </cfRule>
  </conditionalFormatting>
  <conditionalFormatting sqref="C65:D65 A65:B67 C67:D67">
    <cfRule type="expression" dxfId="437" priority="75">
      <formula>$C$66=TODAY()</formula>
    </cfRule>
  </conditionalFormatting>
  <conditionalFormatting sqref="C82:D82 A82:B84 C84:D84">
    <cfRule type="expression" dxfId="436" priority="74">
      <formula>$C$83=TODAY()</formula>
    </cfRule>
  </conditionalFormatting>
  <conditionalFormatting sqref="C99:D99 A99:B101 C101:D101">
    <cfRule type="expression" dxfId="435" priority="73">
      <formula>$C$100=TODAY()</formula>
    </cfRule>
  </conditionalFormatting>
  <conditionalFormatting sqref="C116:D116 A116:B118 C118:D118">
    <cfRule type="expression" dxfId="434" priority="72">
      <formula>$C$117=TODAY()</formula>
    </cfRule>
  </conditionalFormatting>
  <conditionalFormatting sqref="D18 D20 D22 D24 D26 D28 D30">
    <cfRule type="cellIs" dxfId="433" priority="106" operator="greaterThan">
      <formula>140</formula>
    </cfRule>
    <cfRule type="cellIs" dxfId="432" priority="104" operator="lessThan">
      <formula>60</formula>
    </cfRule>
    <cfRule type="cellIs" dxfId="431" priority="105" operator="between">
      <formula>60</formula>
      <formula>140</formula>
    </cfRule>
  </conditionalFormatting>
  <conditionalFormatting sqref="D35 D37 D39 D41 D43 D45 D47">
    <cfRule type="cellIs" dxfId="430" priority="79" operator="lessThan">
      <formula>60</formula>
    </cfRule>
    <cfRule type="cellIs" dxfId="429" priority="80" operator="between">
      <formula>60</formula>
      <formula>140</formula>
    </cfRule>
    <cfRule type="cellIs" dxfId="428" priority="81" operator="greaterThan">
      <formula>140</formula>
    </cfRule>
  </conditionalFormatting>
  <conditionalFormatting sqref="D52 D54 D56 D58 D60 D62 D64">
    <cfRule type="cellIs" dxfId="427" priority="86" operator="greaterThan">
      <formula>140</formula>
    </cfRule>
    <cfRule type="cellIs" dxfId="426" priority="91" operator="between">
      <formula>60</formula>
      <formula>140</formula>
    </cfRule>
    <cfRule type="cellIs" dxfId="425" priority="96" operator="lessThan">
      <formula>60</formula>
    </cfRule>
  </conditionalFormatting>
  <conditionalFormatting sqref="D69 D71 D73 D75 D77 D79 D81">
    <cfRule type="cellIs" dxfId="424" priority="95" operator="lessThan">
      <formula>60</formula>
    </cfRule>
    <cfRule type="cellIs" dxfId="423" priority="85" operator="greaterThan">
      <formula>160</formula>
    </cfRule>
    <cfRule type="cellIs" dxfId="422" priority="90" operator="between">
      <formula>60</formula>
      <formula>140</formula>
    </cfRule>
  </conditionalFormatting>
  <conditionalFormatting sqref="D86 D88 D90 D92 D94 D96 D98">
    <cfRule type="cellIs" dxfId="421" priority="84" operator="greaterThan">
      <formula>140</formula>
    </cfRule>
    <cfRule type="cellIs" dxfId="420" priority="94" operator="lessThan">
      <formula>60</formula>
    </cfRule>
    <cfRule type="cellIs" dxfId="419" priority="89" operator="between">
      <formula>40</formula>
      <formula>140</formula>
    </cfRule>
  </conditionalFormatting>
  <conditionalFormatting sqref="D103 D105 D107 D109 D111 D113 D115">
    <cfRule type="cellIs" dxfId="418" priority="83" operator="greaterThan">
      <formula>140</formula>
    </cfRule>
    <cfRule type="cellIs" dxfId="417" priority="93" operator="lessThan">
      <formula>60</formula>
    </cfRule>
    <cfRule type="cellIs" dxfId="416" priority="88" operator="between">
      <formula>60</formula>
      <formula>140</formula>
    </cfRule>
  </conditionalFormatting>
  <conditionalFormatting sqref="D120 D122 D124 D126 D128 D130 D132">
    <cfRule type="cellIs" dxfId="415" priority="82" operator="greaterThan">
      <formula>140</formula>
    </cfRule>
    <cfRule type="cellIs" dxfId="414" priority="92" operator="lessThan">
      <formula>60</formula>
    </cfRule>
    <cfRule type="cellIs" dxfId="413" priority="87" operator="between">
      <formula>60</formula>
      <formula>140</formula>
    </cfRule>
  </conditionalFormatting>
  <conditionalFormatting sqref="E14:S16">
    <cfRule type="expression" dxfId="412" priority="13">
      <formula>$C$15=TODAY()</formula>
    </cfRule>
  </conditionalFormatting>
  <conditionalFormatting sqref="E31:S33">
    <cfRule type="expression" dxfId="411" priority="14">
      <formula>$C$32=TODAY()</formula>
    </cfRule>
  </conditionalFormatting>
  <conditionalFormatting sqref="E48:S50">
    <cfRule type="expression" dxfId="410" priority="12">
      <formula>$C$49=TODAY()</formula>
    </cfRule>
  </conditionalFormatting>
  <conditionalFormatting sqref="E65:S67">
    <cfRule type="expression" dxfId="409" priority="11">
      <formula>$C$66=TODAY()</formula>
    </cfRule>
  </conditionalFormatting>
  <conditionalFormatting sqref="E82:S84">
    <cfRule type="expression" dxfId="408" priority="10">
      <formula>$C$83=TODAY()</formula>
    </cfRule>
  </conditionalFormatting>
  <conditionalFormatting sqref="E99:S101">
    <cfRule type="expression" dxfId="407" priority="9">
      <formula>$C$100=TODAY()</formula>
    </cfRule>
  </conditionalFormatting>
  <conditionalFormatting sqref="E116:S118">
    <cfRule type="expression" dxfId="406" priority="8">
      <formula>$C$117=TODAY()</formula>
    </cfRule>
  </conditionalFormatting>
  <conditionalFormatting sqref="I18:P18 I20:P20 I22:P22 I24:P24 I26:P26 I28:P28 I30:P30">
    <cfRule type="cellIs" dxfId="405" priority="21" operator="notEqual">
      <formula>""</formula>
    </cfRule>
  </conditionalFormatting>
  <conditionalFormatting sqref="I35:P35 I37:P37 I39:P39 I41:P41 I43:P43 I45:P45 I47:P47">
    <cfRule type="cellIs" dxfId="403" priority="20" operator="notEqual">
      <formula>""</formula>
    </cfRule>
  </conditionalFormatting>
  <conditionalFormatting sqref="I52:P52 I54:P54 I56:P56 I58:P58 I60:P60 I62:P62 I64:P64">
    <cfRule type="cellIs" dxfId="401" priority="19" operator="notEqual">
      <formula>""</formula>
    </cfRule>
  </conditionalFormatting>
  <conditionalFormatting sqref="I69:P69 I71:P71 I73:P73 I75:P75 I77:P77 I79:P79 I81:P81">
    <cfRule type="cellIs" dxfId="398" priority="18" operator="notEqual">
      <formula>""</formula>
    </cfRule>
  </conditionalFormatting>
  <conditionalFormatting sqref="I86:P86 I88:P88 I90:P90 I92:P92 I94:P94 I96:P96 I98:P98">
    <cfRule type="cellIs" dxfId="397" priority="17" operator="notEqual">
      <formula>""</formula>
    </cfRule>
  </conditionalFormatting>
  <conditionalFormatting sqref="I103:P103 I105:P105 I107:P107 I109:P109 I111:P111 I113:P113 I115:P115">
    <cfRule type="cellIs" dxfId="395" priority="16" operator="notEqual">
      <formula>""</formula>
    </cfRule>
  </conditionalFormatting>
  <conditionalFormatting sqref="I120:P120 I122:P122 I124:P124 I126:P126 I128:P128 I130:P130 I132:P132">
    <cfRule type="cellIs" dxfId="392"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758F040-C152-BB44-98D4-46C9A4045CB0}">
      <formula1>0</formula1>
      <formula2>0.999305555555556</formula2>
    </dataValidation>
  </dataValidations>
  <hyperlinks>
    <hyperlink ref="A1:B1" location="Kalender!B54" display="  ◀   zurück zum Menü" xr:uid="{6894D2EB-8134-FB45-8095-77B3F4275616}"/>
    <hyperlink ref="I6:J6" location="'Persönliche Daten'!A1" display="'Persönliche Daten'!A1" xr:uid="{0D0DA4ED-6514-D04C-908E-816691E44BF6}"/>
    <hyperlink ref="I7:J7" location="Table1!A1" display="Table1!A1" xr:uid="{A99DE110-2514-664B-A8A8-2CDBAF6E6AEA}"/>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BABABBB2-D158-DE4D-A1AB-A0CA99C6475E}">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4E81F436-E0BF-6E43-AEC1-D31E9AC80A5B}">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529AFAB6-9628-964E-8BE7-3DD9926A96CE}">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B442A2F5-A5EE-8543-BD3B-2AE286579671}">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FF844F53-8A83-E049-9CF0-F78DBC1E3CFC}">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EFE3891C-10C4-D948-AF2C-25F6A63F6536}">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312B9A04-FAD9-1B4F-AF41-0F50509F598B}">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1991BF3-B611-284C-BC3D-56F0E5EC3639}">
          <x14:formula1>
            <xm:f>Einstellungen!$H$7:$H$19</xm:f>
          </x14:formula1>
          <xm:sqref>H17:H30 H34:H47 H51:H64 H68:H81 H85:H98 H102:H115 H119:H132</xm:sqref>
        </x14:dataValidation>
        <x14:dataValidation type="list" allowBlank="1" showInputMessage="1" showErrorMessage="1" xr:uid="{24DE2237-C292-7E4E-88AF-8CE80389DC90}">
          <x14:formula1>
            <xm:f>Einstellungen!$F$7:$F$19</xm:f>
          </x14:formula1>
          <xm:sqref>G17:G30 G34:G47 G51:G64 G68:G81 G85:G98 G102:G115 G119:G132</xm:sqref>
        </x14:dataValidation>
        <x14:dataValidation type="list" allowBlank="1" showInputMessage="1" showErrorMessage="1" xr:uid="{ECFF1163-C304-7D44-B78B-AA6AF5201E5E}">
          <x14:formula1>
            <xm:f>Einstellungen!$D$7:$D$19</xm:f>
          </x14:formula1>
          <xm:sqref>F17:F30 F34:F47 F51:F64 F68:F81 F85:F98 F102:F115 F119:F132</xm:sqref>
        </x14:dataValidation>
        <x14:dataValidation type="list" allowBlank="1" showInputMessage="1" showErrorMessage="1" xr:uid="{64A4AF13-EB86-8A4E-A79E-B44FB6F14E6F}">
          <x14:formula1>
            <xm:f>Einstellungen!$B$7:$B$19</xm:f>
          </x14:formula1>
          <xm:sqref>E17:E30 E34:E47 E51:E64 E68:E81 E85:E98 E102:E115 E119:E132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4832-E371-2C41-9AAB-BB92A993417A}">
  <sheetPr codeName="Tabelle4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Kalender!K55</f>
        <v>3. November 2025 bis 9. November 2025</v>
      </c>
      <c r="S2" s="53"/>
    </row>
    <row r="3" spans="1:19" ht="30" customHeight="1">
      <c r="A3" s="254"/>
      <c r="B3" s="111"/>
      <c r="C3" s="111"/>
      <c r="D3" s="111"/>
      <c r="E3" s="111"/>
      <c r="F3" s="111"/>
      <c r="G3" s="111"/>
      <c r="H3" s="111"/>
      <c r="I3" s="111"/>
      <c r="J3" s="111"/>
      <c r="K3" s="111"/>
      <c r="L3" s="111"/>
      <c r="M3" s="111"/>
      <c r="N3" s="111"/>
      <c r="O3" s="111"/>
      <c r="P3" s="111"/>
      <c r="Q3" s="44"/>
      <c r="R3" s="107" t="str">
        <f>Kalender!J55</f>
        <v>Woche 45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Kalender!C55</f>
        <v>45964</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Kalender!D55</f>
        <v>45965</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Kalender!E55</f>
        <v>45966</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Kalender!F55</f>
        <v>45967</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Kalender!G55</f>
        <v>45968</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Kalender!H55</f>
        <v>45969</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Kalender!I55</f>
        <v>45970</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45964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45965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45966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45967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45968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45969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45970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khEjCqDl51rki0eOTLJ8NcQJAsqj0p4qGOoDq6q7NDuQ7xd2Hc8Zfr3Z+OwI/YynuOxjk3TJfMHvB5SuYs6POg==" saltValue="zopKu4lWIgtx3LAm47nnX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391" priority="78">
      <formula>$C$32=TODAY()</formula>
    </cfRule>
  </conditionalFormatting>
  <conditionalFormatting sqref="C14:D14 A14:B16 C16:D16">
    <cfRule type="expression" dxfId="390" priority="77">
      <formula>$C$15=TODAY()</formula>
    </cfRule>
  </conditionalFormatting>
  <conditionalFormatting sqref="C48:D48 A48:B50 C50:D50">
    <cfRule type="expression" dxfId="389" priority="76">
      <formula>$C$49=TODAY()</formula>
    </cfRule>
  </conditionalFormatting>
  <conditionalFormatting sqref="C65:D65 A65:B67 C67:D67">
    <cfRule type="expression" dxfId="388" priority="75">
      <formula>$C$66=TODAY()</formula>
    </cfRule>
  </conditionalFormatting>
  <conditionalFormatting sqref="C82:D82 A82:B84 C84:D84">
    <cfRule type="expression" dxfId="387" priority="74">
      <formula>$C$83=TODAY()</formula>
    </cfRule>
  </conditionalFormatting>
  <conditionalFormatting sqref="C99:D99 A99:B101 C101:D101">
    <cfRule type="expression" dxfId="386" priority="73">
      <formula>$C$100=TODAY()</formula>
    </cfRule>
  </conditionalFormatting>
  <conditionalFormatting sqref="C116:D116 A116:B118 C118:D118">
    <cfRule type="expression" dxfId="385" priority="72">
      <formula>$C$117=TODAY()</formula>
    </cfRule>
  </conditionalFormatting>
  <conditionalFormatting sqref="D18 D20 D22 D24 D26 D28 D30">
    <cfRule type="cellIs" dxfId="384" priority="106" operator="greaterThan">
      <formula>140</formula>
    </cfRule>
    <cfRule type="cellIs" dxfId="383" priority="104" operator="lessThan">
      <formula>60</formula>
    </cfRule>
    <cfRule type="cellIs" dxfId="382" priority="105" operator="between">
      <formula>60</formula>
      <formula>140</formula>
    </cfRule>
  </conditionalFormatting>
  <conditionalFormatting sqref="D35 D37 D39 D41 D43 D45 D47">
    <cfRule type="cellIs" dxfId="381" priority="79" operator="lessThan">
      <formula>60</formula>
    </cfRule>
    <cfRule type="cellIs" dxfId="380" priority="80" operator="between">
      <formula>60</formula>
      <formula>140</formula>
    </cfRule>
    <cfRule type="cellIs" dxfId="379" priority="81" operator="greaterThan">
      <formula>140</formula>
    </cfRule>
  </conditionalFormatting>
  <conditionalFormatting sqref="D52 D54 D56 D58 D60 D62 D64">
    <cfRule type="cellIs" dxfId="378" priority="86" operator="greaterThan">
      <formula>140</formula>
    </cfRule>
    <cfRule type="cellIs" dxfId="377" priority="91" operator="between">
      <formula>60</formula>
      <formula>140</formula>
    </cfRule>
    <cfRule type="cellIs" dxfId="376" priority="96" operator="lessThan">
      <formula>60</formula>
    </cfRule>
  </conditionalFormatting>
  <conditionalFormatting sqref="D69 D71 D73 D75 D77 D79 D81">
    <cfRule type="cellIs" dxfId="375" priority="95" operator="lessThan">
      <formula>60</formula>
    </cfRule>
    <cfRule type="cellIs" dxfId="374" priority="85" operator="greaterThan">
      <formula>160</formula>
    </cfRule>
    <cfRule type="cellIs" dxfId="373" priority="90" operator="between">
      <formula>60</formula>
      <formula>140</formula>
    </cfRule>
  </conditionalFormatting>
  <conditionalFormatting sqref="D86 D88 D90 D92 D94 D96 D98">
    <cfRule type="cellIs" dxfId="372" priority="84" operator="greaterThan">
      <formula>140</formula>
    </cfRule>
    <cfRule type="cellIs" dxfId="371" priority="94" operator="lessThan">
      <formula>60</formula>
    </cfRule>
    <cfRule type="cellIs" dxfId="370" priority="89" operator="between">
      <formula>40</formula>
      <formula>140</formula>
    </cfRule>
  </conditionalFormatting>
  <conditionalFormatting sqref="D103 D105 D107 D109 D111 D113 D115">
    <cfRule type="cellIs" dxfId="369" priority="83" operator="greaterThan">
      <formula>140</formula>
    </cfRule>
    <cfRule type="cellIs" dxfId="368" priority="93" operator="lessThan">
      <formula>60</formula>
    </cfRule>
    <cfRule type="cellIs" dxfId="367" priority="88" operator="between">
      <formula>60</formula>
      <formula>140</formula>
    </cfRule>
  </conditionalFormatting>
  <conditionalFormatting sqref="D120 D122 D124 D126 D128 D130 D132">
    <cfRule type="cellIs" dxfId="366" priority="82" operator="greaterThan">
      <formula>140</formula>
    </cfRule>
    <cfRule type="cellIs" dxfId="365" priority="92" operator="lessThan">
      <formula>60</formula>
    </cfRule>
    <cfRule type="cellIs" dxfId="364" priority="87" operator="between">
      <formula>60</formula>
      <formula>140</formula>
    </cfRule>
  </conditionalFormatting>
  <conditionalFormatting sqref="E14:S16">
    <cfRule type="expression" dxfId="363" priority="13">
      <formula>$C$15=TODAY()</formula>
    </cfRule>
  </conditionalFormatting>
  <conditionalFormatting sqref="E31:S33">
    <cfRule type="expression" dxfId="362" priority="14">
      <formula>$C$32=TODAY()</formula>
    </cfRule>
  </conditionalFormatting>
  <conditionalFormatting sqref="E48:S50">
    <cfRule type="expression" dxfId="361" priority="12">
      <formula>$C$49=TODAY()</formula>
    </cfRule>
  </conditionalFormatting>
  <conditionalFormatting sqref="E65:S67">
    <cfRule type="expression" dxfId="360" priority="11">
      <formula>$C$66=TODAY()</formula>
    </cfRule>
  </conditionalFormatting>
  <conditionalFormatting sqref="E82:S84">
    <cfRule type="expression" dxfId="359" priority="10">
      <formula>$C$83=TODAY()</formula>
    </cfRule>
  </conditionalFormatting>
  <conditionalFormatting sqref="E99:S101">
    <cfRule type="expression" dxfId="358" priority="9">
      <formula>$C$100=TODAY()</formula>
    </cfRule>
  </conditionalFormatting>
  <conditionalFormatting sqref="E116:S118">
    <cfRule type="expression" dxfId="357" priority="8">
      <formula>$C$117=TODAY()</formula>
    </cfRule>
  </conditionalFormatting>
  <conditionalFormatting sqref="I18:P18 I20:P20 I22:P22 I24:P24 I26:P26 I28:P28 I30:P30">
    <cfRule type="cellIs" dxfId="356" priority="21" operator="notEqual">
      <formula>""</formula>
    </cfRule>
  </conditionalFormatting>
  <conditionalFormatting sqref="I35:P35 I37:P37 I39:P39 I41:P41 I43:P43 I45:P45 I47:P47">
    <cfRule type="cellIs" dxfId="354" priority="20" operator="notEqual">
      <formula>""</formula>
    </cfRule>
  </conditionalFormatting>
  <conditionalFormatting sqref="I52:P52 I54:P54 I56:P56 I58:P58 I60:P60 I62:P62 I64:P64">
    <cfRule type="cellIs" dxfId="352" priority="19" operator="notEqual">
      <formula>""</formula>
    </cfRule>
  </conditionalFormatting>
  <conditionalFormatting sqref="I69:P69 I71:P71 I73:P73 I75:P75 I77:P77 I79:P79 I81:P81">
    <cfRule type="cellIs" dxfId="349" priority="18" operator="notEqual">
      <formula>""</formula>
    </cfRule>
  </conditionalFormatting>
  <conditionalFormatting sqref="I86:P86 I88:P88 I90:P90 I92:P92 I94:P94 I96:P96 I98:P98">
    <cfRule type="cellIs" dxfId="348" priority="17" operator="notEqual">
      <formula>""</formula>
    </cfRule>
  </conditionalFormatting>
  <conditionalFormatting sqref="I103:P103 I105:P105 I107:P107 I109:P109 I111:P111 I113:P113 I115:P115">
    <cfRule type="cellIs" dxfId="346" priority="16" operator="notEqual">
      <formula>""</formula>
    </cfRule>
  </conditionalFormatting>
  <conditionalFormatting sqref="I120:P120 I122:P122 I124:P124 I126:P126 I128:P128 I130:P130 I132:P132">
    <cfRule type="cellIs" dxfId="343"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7BAC336-1C06-F841-9E2D-FF8A53FBF9ED}">
      <formula1>0</formula1>
      <formula2>0.999305555555556</formula2>
    </dataValidation>
  </dataValidations>
  <hyperlinks>
    <hyperlink ref="A1:B1" location="Kalender!B55" display="  ◀   zurück zum Menü" xr:uid="{EC62443A-8F2C-444C-8385-F3671318451A}"/>
    <hyperlink ref="I6:J6" location="'Persönliche Daten'!A1" display="'Persönliche Daten'!A1" xr:uid="{F406EDB2-95DC-DB42-A695-047BE8B78A21}"/>
    <hyperlink ref="I7:J7" location="Table1!A1" display="Table1!A1" xr:uid="{3E85EC54-C5FA-744B-9D43-9C9A869EA06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B5ED6F7-4192-5647-81E6-6694EF02FC50}">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A35AFC1C-3294-CD45-BA98-1B9B6ED6E0EC}">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CDF2632D-2E06-AE48-A028-FF8ED1EDA59C}">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7CF925D5-8C41-4641-8289-372B4DA26D8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86302521-8957-5943-8CF0-653D04F098B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876FAAA2-02AA-B543-8EFE-09B48F6C680D}">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243CF546-A380-994D-BCB8-B416E84AF115}">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9BCCF39-A5FD-EB47-880D-356E5F2ED308}">
          <x14:formula1>
            <xm:f>Einstellungen!$H$7:$H$19</xm:f>
          </x14:formula1>
          <xm:sqref>H17:H30 H34:H47 H51:H64 H68:H81 H85:H98 H102:H115 H119:H132</xm:sqref>
        </x14:dataValidation>
        <x14:dataValidation type="list" allowBlank="1" showInputMessage="1" showErrorMessage="1" xr:uid="{FAC00E29-6E34-EA4E-A42C-36F4C32C0C13}">
          <x14:formula1>
            <xm:f>Einstellungen!$F$7:$F$19</xm:f>
          </x14:formula1>
          <xm:sqref>G17:G30 G34:G47 G51:G64 G68:G81 G85:G98 G102:G115 G119:G132</xm:sqref>
        </x14:dataValidation>
        <x14:dataValidation type="list" allowBlank="1" showInputMessage="1" showErrorMessage="1" xr:uid="{EB48D65C-F9C4-CD49-B7BA-6B23FF508467}">
          <x14:formula1>
            <xm:f>Einstellungen!$D$7:$D$19</xm:f>
          </x14:formula1>
          <xm:sqref>F17:F30 F34:F47 F51:F64 F68:F81 F85:F98 F102:F115 F119:F132</xm:sqref>
        </x14:dataValidation>
        <x14:dataValidation type="list" allowBlank="1" showInputMessage="1" showErrorMessage="1" xr:uid="{68029324-4D6C-BD4C-B1EC-24C9DC35DFB8}">
          <x14:formula1>
            <xm:f>Einstellungen!$B$7:$B$19</xm:f>
          </x14:formula1>
          <xm:sqref>E17:E30 E34:E47 E51:E64 E68:E81 E85:E98 E102:E115 E119:E132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3877-EFEB-DD46-A186-9D7B5E8F6E80}">
  <sheetPr codeName="Tabelle4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Kalender!K56</f>
        <v>10. November 2025 bis 16. November 2025</v>
      </c>
      <c r="S2" s="53"/>
    </row>
    <row r="3" spans="1:19" ht="30" customHeight="1">
      <c r="A3" s="254"/>
      <c r="B3" s="111"/>
      <c r="C3" s="111"/>
      <c r="D3" s="111"/>
      <c r="E3" s="111"/>
      <c r="F3" s="111"/>
      <c r="G3" s="111"/>
      <c r="H3" s="111"/>
      <c r="I3" s="111"/>
      <c r="J3" s="111"/>
      <c r="K3" s="111"/>
      <c r="L3" s="111"/>
      <c r="M3" s="111"/>
      <c r="N3" s="111"/>
      <c r="O3" s="111"/>
      <c r="P3" s="111"/>
      <c r="Q3" s="44"/>
      <c r="R3" s="107" t="str">
        <f>Kalender!J56</f>
        <v>Woche 46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Kalender!C56</f>
        <v>45971</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Kalender!D56</f>
        <v>45972</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Kalender!E56</f>
        <v>45973</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Kalender!F56</f>
        <v>45974</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Kalender!G56</f>
        <v>45975</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Kalender!H56</f>
        <v>45976</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Kalender!I56</f>
        <v>45977</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45971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45972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45973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45974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45975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45976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45977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17MFiV0qZB0eNMED8Hn0dR1dOP9hPKb+80HrXJklNQJ4q7a9xMIycLxVC2T8PcteXPWrm3DEUfNO4AX1ynYacw==" saltValue="aG5roJqt1nFlRG9GT3jI2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342" priority="78">
      <formula>$C$32=TODAY()</formula>
    </cfRule>
  </conditionalFormatting>
  <conditionalFormatting sqref="C14:D14 A14:B16 C16:D16">
    <cfRule type="expression" dxfId="341" priority="77">
      <formula>$C$15=TODAY()</formula>
    </cfRule>
  </conditionalFormatting>
  <conditionalFormatting sqref="C48:D48 A48:B50 C50:D50">
    <cfRule type="expression" dxfId="340" priority="76">
      <formula>$C$49=TODAY()</formula>
    </cfRule>
  </conditionalFormatting>
  <conditionalFormatting sqref="C65:D65 A65:B67 C67:D67">
    <cfRule type="expression" dxfId="339" priority="75">
      <formula>$C$66=TODAY()</formula>
    </cfRule>
  </conditionalFormatting>
  <conditionalFormatting sqref="C82:D82 A82:B84 C84:D84">
    <cfRule type="expression" dxfId="338" priority="74">
      <formula>$C$83=TODAY()</formula>
    </cfRule>
  </conditionalFormatting>
  <conditionalFormatting sqref="C99:D99 A99:B101 C101:D101">
    <cfRule type="expression" dxfId="337" priority="73">
      <formula>$C$100=TODAY()</formula>
    </cfRule>
  </conditionalFormatting>
  <conditionalFormatting sqref="C116:D116 A116:B118 C118:D118">
    <cfRule type="expression" dxfId="336" priority="72">
      <formula>$C$117=TODAY()</formula>
    </cfRule>
  </conditionalFormatting>
  <conditionalFormatting sqref="D18 D20 D22 D24 D26 D28 D30">
    <cfRule type="cellIs" dxfId="335" priority="106" operator="greaterThan">
      <formula>140</formula>
    </cfRule>
    <cfRule type="cellIs" dxfId="334" priority="104" operator="lessThan">
      <formula>60</formula>
    </cfRule>
    <cfRule type="cellIs" dxfId="333" priority="105" operator="between">
      <formula>60</formula>
      <formula>140</formula>
    </cfRule>
  </conditionalFormatting>
  <conditionalFormatting sqref="D35 D37 D39 D41 D43 D45 D47">
    <cfRule type="cellIs" dxfId="332" priority="79" operator="lessThan">
      <formula>60</formula>
    </cfRule>
    <cfRule type="cellIs" dxfId="331" priority="80" operator="between">
      <formula>60</formula>
      <formula>140</formula>
    </cfRule>
    <cfRule type="cellIs" dxfId="330" priority="81" operator="greaterThan">
      <formula>140</formula>
    </cfRule>
  </conditionalFormatting>
  <conditionalFormatting sqref="D52 D54 D56 D58 D60 D62 D64">
    <cfRule type="cellIs" dxfId="329" priority="86" operator="greaterThan">
      <formula>140</formula>
    </cfRule>
    <cfRule type="cellIs" dxfId="328" priority="91" operator="between">
      <formula>60</formula>
      <formula>140</formula>
    </cfRule>
    <cfRule type="cellIs" dxfId="327" priority="96" operator="lessThan">
      <formula>60</formula>
    </cfRule>
  </conditionalFormatting>
  <conditionalFormatting sqref="D69 D71 D73 D75 D77 D79 D81">
    <cfRule type="cellIs" dxfId="326" priority="95" operator="lessThan">
      <formula>60</formula>
    </cfRule>
    <cfRule type="cellIs" dxfId="325" priority="85" operator="greaterThan">
      <formula>160</formula>
    </cfRule>
    <cfRule type="cellIs" dxfId="324" priority="90" operator="between">
      <formula>60</formula>
      <formula>140</formula>
    </cfRule>
  </conditionalFormatting>
  <conditionalFormatting sqref="D86 D88 D90 D92 D94 D96 D98">
    <cfRule type="cellIs" dxfId="323" priority="84" operator="greaterThan">
      <formula>140</formula>
    </cfRule>
    <cfRule type="cellIs" dxfId="322" priority="94" operator="lessThan">
      <formula>60</formula>
    </cfRule>
    <cfRule type="cellIs" dxfId="321" priority="89" operator="between">
      <formula>40</formula>
      <formula>140</formula>
    </cfRule>
  </conditionalFormatting>
  <conditionalFormatting sqref="D103 D105 D107 D109 D111 D113 D115">
    <cfRule type="cellIs" dxfId="320" priority="83" operator="greaterThan">
      <formula>140</formula>
    </cfRule>
    <cfRule type="cellIs" dxfId="319" priority="93" operator="lessThan">
      <formula>60</formula>
    </cfRule>
    <cfRule type="cellIs" dxfId="318" priority="88" operator="between">
      <formula>60</formula>
      <formula>140</formula>
    </cfRule>
  </conditionalFormatting>
  <conditionalFormatting sqref="D120 D122 D124 D126 D128 D130 D132">
    <cfRule type="cellIs" dxfId="317" priority="82" operator="greaterThan">
      <formula>140</formula>
    </cfRule>
    <cfRule type="cellIs" dxfId="316" priority="92" operator="lessThan">
      <formula>60</formula>
    </cfRule>
    <cfRule type="cellIs" dxfId="315" priority="87" operator="between">
      <formula>60</formula>
      <formula>140</formula>
    </cfRule>
  </conditionalFormatting>
  <conditionalFormatting sqref="E14:S16">
    <cfRule type="expression" dxfId="314" priority="13">
      <formula>$C$15=TODAY()</formula>
    </cfRule>
  </conditionalFormatting>
  <conditionalFormatting sqref="E31:S33">
    <cfRule type="expression" dxfId="313" priority="14">
      <formula>$C$32=TODAY()</formula>
    </cfRule>
  </conditionalFormatting>
  <conditionalFormatting sqref="E48:S50">
    <cfRule type="expression" dxfId="312" priority="12">
      <formula>$C$49=TODAY()</formula>
    </cfRule>
  </conditionalFormatting>
  <conditionalFormatting sqref="E65:S67">
    <cfRule type="expression" dxfId="311" priority="11">
      <formula>$C$66=TODAY()</formula>
    </cfRule>
  </conditionalFormatting>
  <conditionalFormatting sqref="E82:S84">
    <cfRule type="expression" dxfId="310" priority="10">
      <formula>$C$83=TODAY()</formula>
    </cfRule>
  </conditionalFormatting>
  <conditionalFormatting sqref="E99:S101">
    <cfRule type="expression" dxfId="309" priority="9">
      <formula>$C$100=TODAY()</formula>
    </cfRule>
  </conditionalFormatting>
  <conditionalFormatting sqref="E116:S118">
    <cfRule type="expression" dxfId="308" priority="8">
      <formula>$C$117=TODAY()</formula>
    </cfRule>
  </conditionalFormatting>
  <conditionalFormatting sqref="I18:P18 I20:P20 I22:P22 I24:P24 I26:P26 I28:P28 I30:P30">
    <cfRule type="cellIs" dxfId="307" priority="21" operator="notEqual">
      <formula>""</formula>
    </cfRule>
  </conditionalFormatting>
  <conditionalFormatting sqref="I35:P35 I37:P37 I39:P39 I41:P41 I43:P43 I45:P45 I47:P47">
    <cfRule type="cellIs" dxfId="305" priority="20" operator="notEqual">
      <formula>""</formula>
    </cfRule>
  </conditionalFormatting>
  <conditionalFormatting sqref="I52:P52 I54:P54 I56:P56 I58:P58 I60:P60 I62:P62 I64:P64">
    <cfRule type="cellIs" dxfId="303" priority="19" operator="notEqual">
      <formula>""</formula>
    </cfRule>
  </conditionalFormatting>
  <conditionalFormatting sqref="I69:P69 I71:P71 I73:P73 I75:P75 I77:P77 I79:P79 I81:P81">
    <cfRule type="cellIs" dxfId="300" priority="18" operator="notEqual">
      <formula>""</formula>
    </cfRule>
  </conditionalFormatting>
  <conditionalFormatting sqref="I86:P86 I88:P88 I90:P90 I92:P92 I94:P94 I96:P96 I98:P98">
    <cfRule type="cellIs" dxfId="299" priority="17" operator="notEqual">
      <formula>""</formula>
    </cfRule>
  </conditionalFormatting>
  <conditionalFormatting sqref="I103:P103 I105:P105 I107:P107 I109:P109 I111:P111 I113:P113 I115:P115">
    <cfRule type="cellIs" dxfId="297" priority="16" operator="notEqual">
      <formula>""</formula>
    </cfRule>
  </conditionalFormatting>
  <conditionalFormatting sqref="I120:P120 I122:P122 I124:P124 I126:P126 I128:P128 I130:P130 I132:P132">
    <cfRule type="cellIs" dxfId="294"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15C9468-AF58-FF4F-8AC3-77639AF0AD0B}">
      <formula1>0</formula1>
      <formula2>0.999305555555556</formula2>
    </dataValidation>
  </dataValidations>
  <hyperlinks>
    <hyperlink ref="A1:B1" location="Kalender!B56" display="  ◀   zurück zum Menü" xr:uid="{AD6619B5-7213-EE40-BCF8-7ECB87555426}"/>
    <hyperlink ref="I6:J6" location="'Persönliche Daten'!A1" display="'Persönliche Daten'!A1" xr:uid="{92664954-0F33-CF4A-998A-A08B27E7AF7D}"/>
    <hyperlink ref="I7:J7" location="Table1!A1" display="Table1!A1" xr:uid="{C1F36910-F70A-4B40-A6D2-F80216A590C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DDF9F2AC-1512-FA40-A41A-C28EC0D8ED36}">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AAACD30F-0553-7A46-9FE7-C5E989499686}">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8FDA13FD-E82C-6248-8BBE-415917F987D4}">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AD6F1FA7-63D4-2742-9877-9E51287EABC8}">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A570C733-7AD6-D04F-844B-74080BB7F32F}">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39A0721-4434-4548-9B8B-E294A1AB278C}">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977DE275-0016-E843-B828-602E9E4EA84A}">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165447B-38AC-8E4F-94F1-A2A58E9DA22A}">
          <x14:formula1>
            <xm:f>Einstellungen!$H$7:$H$19</xm:f>
          </x14:formula1>
          <xm:sqref>H17:H30 H34:H47 H51:H64 H68:H81 H85:H98 H102:H115 H119:H132</xm:sqref>
        </x14:dataValidation>
        <x14:dataValidation type="list" allowBlank="1" showInputMessage="1" showErrorMessage="1" xr:uid="{EAD53ECF-1099-0D4E-9E3E-3FF8709CEBFE}">
          <x14:formula1>
            <xm:f>Einstellungen!$F$7:$F$19</xm:f>
          </x14:formula1>
          <xm:sqref>G17:G30 G34:G47 G51:G64 G68:G81 G85:G98 G102:G115 G119:G132</xm:sqref>
        </x14:dataValidation>
        <x14:dataValidation type="list" allowBlank="1" showInputMessage="1" showErrorMessage="1" xr:uid="{327EB928-74B4-944A-B69D-4973BAE991F1}">
          <x14:formula1>
            <xm:f>Einstellungen!$D$7:$D$19</xm:f>
          </x14:formula1>
          <xm:sqref>F17:F30 F34:F47 F51:F64 F68:F81 F85:F98 F102:F115 F119:F132</xm:sqref>
        </x14:dataValidation>
        <x14:dataValidation type="list" allowBlank="1" showInputMessage="1" showErrorMessage="1" xr:uid="{116B0664-F591-6B4C-9716-C3AE6F046809}">
          <x14:formula1>
            <xm:f>Einstellungen!$B$7:$B$19</xm:f>
          </x14:formula1>
          <xm:sqref>E17:E30 E34:E47 E51:E64 E68:E81 E85:E98 E102:E115 E119:E132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280-6AF2-1544-A68E-7B6B9E5A5828}">
  <sheetPr codeName="Tabelle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row>
    <row r="2" spans="1:19" ht="25" customHeight="1">
      <c r="A2" s="252" t="s">
        <v>39</v>
      </c>
      <c r="B2" s="253"/>
      <c r="C2" s="253"/>
      <c r="D2" s="253"/>
      <c r="E2" s="253"/>
      <c r="F2" s="253"/>
      <c r="G2" s="253"/>
      <c r="H2" s="253"/>
      <c r="I2" s="253"/>
      <c r="J2" s="253"/>
      <c r="K2" s="253"/>
      <c r="L2" s="253"/>
      <c r="M2" s="253"/>
      <c r="N2" s="253"/>
      <c r="O2" s="253"/>
      <c r="P2" s="253"/>
      <c r="Q2" s="52"/>
      <c r="R2" s="106" t="str">
        <f>Kalender!K12</f>
        <v>6. Januar 2025 bis 12. Januar 2025</v>
      </c>
      <c r="S2" s="53"/>
    </row>
    <row r="3" spans="1:19" ht="30" customHeight="1">
      <c r="A3" s="254"/>
      <c r="B3" s="111"/>
      <c r="C3" s="111"/>
      <c r="D3" s="111"/>
      <c r="E3" s="111"/>
      <c r="F3" s="111"/>
      <c r="G3" s="111"/>
      <c r="H3" s="111"/>
      <c r="I3" s="111"/>
      <c r="J3" s="111"/>
      <c r="K3" s="111"/>
      <c r="L3" s="111"/>
      <c r="M3" s="111"/>
      <c r="N3" s="111"/>
      <c r="O3" s="111"/>
      <c r="P3" s="111"/>
      <c r="Q3" s="44"/>
      <c r="R3" s="107" t="str">
        <f>Kalender!J12</f>
        <v>Woche 2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Kalender!C12</f>
        <v>45663</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Kalender!D12</f>
        <v>45664</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Kalender!E12</f>
        <v>45665</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Kalender!F12</f>
        <v>45666</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Kalender!G12</f>
        <v>45667</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Kalender!H12</f>
        <v>45668</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Kalender!I12</f>
        <v>45669</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45663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45664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45665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45666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45667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45668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45669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INvyxImGpRFARtLH2shsYoWB2hGNHpZw+RZizw0ukFOpcp4QmYqaZ6bCG78khsgZ1pTjYh6LZQbfA+xxHj+Eow==" saltValue="PS+eeamm4rzF9oM8JAvO4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498" priority="78">
      <formula>$C$32=TODAY()</formula>
    </cfRule>
  </conditionalFormatting>
  <conditionalFormatting sqref="C14:D14 A14:B16 C16:D16">
    <cfRule type="expression" dxfId="2497" priority="77">
      <formula>$C$15=TODAY()</formula>
    </cfRule>
  </conditionalFormatting>
  <conditionalFormatting sqref="C48:D48 A48:B50 C50:D50">
    <cfRule type="expression" dxfId="2496" priority="76">
      <formula>$C$49=TODAY()</formula>
    </cfRule>
  </conditionalFormatting>
  <conditionalFormatting sqref="C65:D65 A65:B67 C67:D67">
    <cfRule type="expression" dxfId="2495" priority="75">
      <formula>$C$66=TODAY()</formula>
    </cfRule>
  </conditionalFormatting>
  <conditionalFormatting sqref="C82:D82 A82:B84 C84:D84">
    <cfRule type="expression" dxfId="2494" priority="74">
      <formula>$C$83=TODAY()</formula>
    </cfRule>
  </conditionalFormatting>
  <conditionalFormatting sqref="C99:D99 A99:B101 C101:D101">
    <cfRule type="expression" dxfId="2493" priority="73">
      <formula>$C$100=TODAY()</formula>
    </cfRule>
  </conditionalFormatting>
  <conditionalFormatting sqref="C116:D116 A116:B118 C118:D118">
    <cfRule type="expression" dxfId="2492" priority="72">
      <formula>$C$117=TODAY()</formula>
    </cfRule>
  </conditionalFormatting>
  <conditionalFormatting sqref="D18 D20 D22 D24 D26 D28 D30">
    <cfRule type="cellIs" dxfId="2491" priority="106" operator="greaterThan">
      <formula>140</formula>
    </cfRule>
    <cfRule type="cellIs" dxfId="2490" priority="104" operator="lessThan">
      <formula>60</formula>
    </cfRule>
    <cfRule type="cellIs" dxfId="2489" priority="105" operator="between">
      <formula>60</formula>
      <formula>140</formula>
    </cfRule>
  </conditionalFormatting>
  <conditionalFormatting sqref="D35 D37 D39 D41 D43 D45 D47">
    <cfRule type="cellIs" dxfId="2488" priority="79" operator="lessThan">
      <formula>60</formula>
    </cfRule>
    <cfRule type="cellIs" dxfId="2487" priority="80" operator="between">
      <formula>60</formula>
      <formula>140</formula>
    </cfRule>
    <cfRule type="cellIs" dxfId="2486" priority="81" operator="greaterThan">
      <formula>140</formula>
    </cfRule>
  </conditionalFormatting>
  <conditionalFormatting sqref="D52 D54 D56 D58 D60 D62 D64">
    <cfRule type="cellIs" dxfId="2485" priority="86" operator="greaterThan">
      <formula>140</formula>
    </cfRule>
    <cfRule type="cellIs" dxfId="2484" priority="91" operator="between">
      <formula>60</formula>
      <formula>140</formula>
    </cfRule>
    <cfRule type="cellIs" dxfId="2483" priority="96" operator="lessThan">
      <formula>60</formula>
    </cfRule>
  </conditionalFormatting>
  <conditionalFormatting sqref="D69 D71 D73 D75 D77 D79 D81">
    <cfRule type="cellIs" dxfId="2482" priority="95" operator="lessThan">
      <formula>60</formula>
    </cfRule>
    <cfRule type="cellIs" dxfId="2481" priority="85" operator="greaterThan">
      <formula>160</formula>
    </cfRule>
    <cfRule type="cellIs" dxfId="2480" priority="90" operator="between">
      <formula>60</formula>
      <formula>140</formula>
    </cfRule>
  </conditionalFormatting>
  <conditionalFormatting sqref="D86 D88 D90 D92 D94 D96 D98">
    <cfRule type="cellIs" dxfId="2479" priority="84" operator="greaterThan">
      <formula>140</formula>
    </cfRule>
    <cfRule type="cellIs" dxfId="2478" priority="94" operator="lessThan">
      <formula>60</formula>
    </cfRule>
    <cfRule type="cellIs" dxfId="2477" priority="89" operator="between">
      <formula>40</formula>
      <formula>140</formula>
    </cfRule>
  </conditionalFormatting>
  <conditionalFormatting sqref="D103 D105 D107 D109 D111 D113 D115">
    <cfRule type="cellIs" dxfId="2476" priority="83" operator="greaterThan">
      <formula>140</formula>
    </cfRule>
    <cfRule type="cellIs" dxfId="2475" priority="93" operator="lessThan">
      <formula>60</formula>
    </cfRule>
    <cfRule type="cellIs" dxfId="2474" priority="88" operator="between">
      <formula>60</formula>
      <formula>140</formula>
    </cfRule>
  </conditionalFormatting>
  <conditionalFormatting sqref="D120 D122 D124 D126 D128 D130 D132">
    <cfRule type="cellIs" dxfId="2473" priority="82" operator="greaterThan">
      <formula>140</formula>
    </cfRule>
    <cfRule type="cellIs" dxfId="2472" priority="92" operator="lessThan">
      <formula>60</formula>
    </cfRule>
    <cfRule type="cellIs" dxfId="2471" priority="87" operator="between">
      <formula>60</formula>
      <formula>140</formula>
    </cfRule>
  </conditionalFormatting>
  <conditionalFormatting sqref="E14:S16">
    <cfRule type="expression" dxfId="2470" priority="13">
      <formula>$C$15=TODAY()</formula>
    </cfRule>
  </conditionalFormatting>
  <conditionalFormatting sqref="E31:S33">
    <cfRule type="expression" dxfId="2469" priority="14">
      <formula>$C$32=TODAY()</formula>
    </cfRule>
  </conditionalFormatting>
  <conditionalFormatting sqref="E48:S50">
    <cfRule type="expression" dxfId="2468" priority="12">
      <formula>$C$49=TODAY()</formula>
    </cfRule>
  </conditionalFormatting>
  <conditionalFormatting sqref="E65:S67">
    <cfRule type="expression" dxfId="2467" priority="11">
      <formula>$C$66=TODAY()</formula>
    </cfRule>
  </conditionalFormatting>
  <conditionalFormatting sqref="E82:S84">
    <cfRule type="expression" dxfId="2466" priority="10">
      <formula>$C$83=TODAY()</formula>
    </cfRule>
  </conditionalFormatting>
  <conditionalFormatting sqref="E99:S101">
    <cfRule type="expression" dxfId="2465" priority="9">
      <formula>$C$100=TODAY()</formula>
    </cfRule>
  </conditionalFormatting>
  <conditionalFormatting sqref="E116:S118">
    <cfRule type="expression" dxfId="2464" priority="8">
      <formula>$C$117=TODAY()</formula>
    </cfRule>
  </conditionalFormatting>
  <conditionalFormatting sqref="I18:P18 I20:P20 I22:P22 I24:P24 I26:P26 I28:P28 I30:P30">
    <cfRule type="cellIs" dxfId="2463" priority="21" operator="notEqual">
      <formula>""</formula>
    </cfRule>
  </conditionalFormatting>
  <conditionalFormatting sqref="I35:P35 I37:P37 I39:P39 I41:P41 I43:P43 I45:P45 I47:P47">
    <cfRule type="cellIs" dxfId="2461" priority="20" operator="notEqual">
      <formula>""</formula>
    </cfRule>
  </conditionalFormatting>
  <conditionalFormatting sqref="I52:P52 I54:P54 I56:P56 I58:P58 I60:P60 I62:P62 I64:P64">
    <cfRule type="cellIs" dxfId="2459" priority="19" operator="notEqual">
      <formula>""</formula>
    </cfRule>
  </conditionalFormatting>
  <conditionalFormatting sqref="I69:P69 I71:P71 I73:P73 I75:P75 I77:P77 I79:P79 I81:P81">
    <cfRule type="cellIs" dxfId="2456" priority="18" operator="notEqual">
      <formula>""</formula>
    </cfRule>
  </conditionalFormatting>
  <conditionalFormatting sqref="I86:P86 I88:P88 I90:P90 I92:P92 I94:P94 I96:P96 I98:P98">
    <cfRule type="cellIs" dxfId="2455" priority="17" operator="notEqual">
      <formula>""</formula>
    </cfRule>
  </conditionalFormatting>
  <conditionalFormatting sqref="I103:P103 I105:P105 I107:P107 I109:P109 I111:P111 I113:P113 I115:P115">
    <cfRule type="cellIs" dxfId="2453" priority="16" operator="notEqual">
      <formula>""</formula>
    </cfRule>
  </conditionalFormatting>
  <conditionalFormatting sqref="I120:P120 I122:P122 I124:P124 I126:P126 I128:P128 I130:P130 I132:P132">
    <cfRule type="cellIs" dxfId="2450"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6829363-DDB8-234E-AC89-F940279CF7B8}">
      <formula1>0</formula1>
      <formula2>0.999305555555556</formula2>
    </dataValidation>
  </dataValidations>
  <hyperlinks>
    <hyperlink ref="A1:B1" location="Kalender!B12" display="  ◀   zurück zum Menü" xr:uid="{04CDB3CA-863B-444C-9644-7A7F78CEB830}"/>
    <hyperlink ref="I6:J6" location="'Persönliche Daten'!A1" display="'Persönliche Daten'!A1" xr:uid="{869430F5-D884-1548-B964-88690F3E0D1A}"/>
    <hyperlink ref="I7:J7" location="Table1!A1" display="Table1!A1" xr:uid="{3187404D-B428-8842-8212-4CFE48B0CD6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65866F91-89BD-1747-9AAC-E3562F682C83}">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78D5C872-67FA-6947-ABDF-DD2B8EB53CFE}">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7803EE4-1D42-AE45-B6C1-207B648BC076}">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CA22ACE1-A89E-1A4B-9D77-81E970B77703}">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E9BD083A-858B-D746-B0B6-8800B7BEF92E}">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B10059B3-33ED-1A41-8FDF-F2077E201AB9}">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8F915101-AA81-7C4F-988D-4B0838B9B4F2}">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D978DF-076A-5143-8E9C-5330FAA447B0}">
          <x14:formula1>
            <xm:f>Einstellungen!$H$7:$H$19</xm:f>
          </x14:formula1>
          <xm:sqref>H17:H30 H34:H47 H51:H64 H68:H81 H85:H98 H102:H115 H119:H132</xm:sqref>
        </x14:dataValidation>
        <x14:dataValidation type="list" allowBlank="1" showInputMessage="1" showErrorMessage="1" xr:uid="{203EEF23-D934-C74D-8204-9F1EAC018CDA}">
          <x14:formula1>
            <xm:f>Einstellungen!$F$7:$F$19</xm:f>
          </x14:formula1>
          <xm:sqref>G17:G30 G34:G47 G51:G64 G68:G81 G85:G98 G102:G115 G119:G132</xm:sqref>
        </x14:dataValidation>
        <x14:dataValidation type="list" allowBlank="1" showInputMessage="1" showErrorMessage="1" xr:uid="{07828B46-505B-FB43-AFDD-28964DC1AF7B}">
          <x14:formula1>
            <xm:f>Einstellungen!$D$7:$D$19</xm:f>
          </x14:formula1>
          <xm:sqref>F17:F30 F34:F47 F51:F64 F68:F81 F85:F98 F102:F115 F119:F132</xm:sqref>
        </x14:dataValidation>
        <x14:dataValidation type="list" allowBlank="1" showInputMessage="1" showErrorMessage="1" xr:uid="{BDD156AB-0591-904E-86D9-4C8C16D6B3CD}">
          <x14:formula1>
            <xm:f>Einstellungen!$B$7:$B$19</xm:f>
          </x14:formula1>
          <xm:sqref>E17:E30 E34:E47 E51:E64 E68:E81 E85:E98 E102:E115 E119:E132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4D87-4DC2-AE43-9067-4400A2DCD4C9}">
  <sheetPr codeName="Tabelle5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Kalender!K57</f>
        <v>17. November 2025 bis 23. November 2025</v>
      </c>
      <c r="S2" s="53"/>
    </row>
    <row r="3" spans="1:19" ht="30" customHeight="1">
      <c r="A3" s="254"/>
      <c r="B3" s="111"/>
      <c r="C3" s="111"/>
      <c r="D3" s="111"/>
      <c r="E3" s="111"/>
      <c r="F3" s="111"/>
      <c r="G3" s="111"/>
      <c r="H3" s="111"/>
      <c r="I3" s="111"/>
      <c r="J3" s="111"/>
      <c r="K3" s="111"/>
      <c r="L3" s="111"/>
      <c r="M3" s="111"/>
      <c r="N3" s="111"/>
      <c r="O3" s="111"/>
      <c r="P3" s="111"/>
      <c r="Q3" s="44"/>
      <c r="R3" s="107" t="str">
        <f>Kalender!J57</f>
        <v>Woche 47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Kalender!C57</f>
        <v>45978</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Kalender!D57</f>
        <v>45979</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Kalender!E57</f>
        <v>45980</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Kalender!F57</f>
        <v>45981</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Kalender!G57</f>
        <v>45982</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Kalender!H57</f>
        <v>45983</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Kalender!I57</f>
        <v>45984</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45978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45979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45980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45981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45982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45983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45984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LCHVM8jU8MIaNhk02YMlM+IwkbHOfDTuVXZjQRbmmWg7UEatYxAkl7sK5xH0GL9F+jHnhJY9bl7Z83f4lY8QvQ==" saltValue="RwAcggCkBcPauD+cizyuR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93" priority="78">
      <formula>$C$32=TODAY()</formula>
    </cfRule>
  </conditionalFormatting>
  <conditionalFormatting sqref="C14:D14 A14:B16 C16:D16">
    <cfRule type="expression" dxfId="292" priority="77">
      <formula>$C$15=TODAY()</formula>
    </cfRule>
  </conditionalFormatting>
  <conditionalFormatting sqref="C48:D48 A48:B50 C50:D50">
    <cfRule type="expression" dxfId="291" priority="76">
      <formula>$C$49=TODAY()</formula>
    </cfRule>
  </conditionalFormatting>
  <conditionalFormatting sqref="C65:D65 A65:B67 C67:D67">
    <cfRule type="expression" dxfId="290" priority="75">
      <formula>$C$66=TODAY()</formula>
    </cfRule>
  </conditionalFormatting>
  <conditionalFormatting sqref="C82:D82 A82:B84 C84:D84">
    <cfRule type="expression" dxfId="289" priority="74">
      <formula>$C$83=TODAY()</formula>
    </cfRule>
  </conditionalFormatting>
  <conditionalFormatting sqref="C99:D99 A99:B101 C101:D101">
    <cfRule type="expression" dxfId="288" priority="73">
      <formula>$C$100=TODAY()</formula>
    </cfRule>
  </conditionalFormatting>
  <conditionalFormatting sqref="C116:D116 A116:B118 C118:D118">
    <cfRule type="expression" dxfId="287" priority="72">
      <formula>$C$117=TODAY()</formula>
    </cfRule>
  </conditionalFormatting>
  <conditionalFormatting sqref="D18 D20 D22 D24 D26 D28 D30">
    <cfRule type="cellIs" dxfId="286" priority="106" operator="greaterThan">
      <formula>140</formula>
    </cfRule>
    <cfRule type="cellIs" dxfId="285" priority="104" operator="lessThan">
      <formula>60</formula>
    </cfRule>
    <cfRule type="cellIs" dxfId="284" priority="105" operator="between">
      <formula>60</formula>
      <formula>140</formula>
    </cfRule>
  </conditionalFormatting>
  <conditionalFormatting sqref="D35 D37 D39 D41 D43 D45 D47">
    <cfRule type="cellIs" dxfId="283" priority="79" operator="lessThan">
      <formula>60</formula>
    </cfRule>
    <cfRule type="cellIs" dxfId="282" priority="80" operator="between">
      <formula>60</formula>
      <formula>140</formula>
    </cfRule>
    <cfRule type="cellIs" dxfId="281" priority="81" operator="greaterThan">
      <formula>140</formula>
    </cfRule>
  </conditionalFormatting>
  <conditionalFormatting sqref="D52 D54 D56 D58 D60 D62 D64">
    <cfRule type="cellIs" dxfId="280" priority="86" operator="greaterThan">
      <formula>140</formula>
    </cfRule>
    <cfRule type="cellIs" dxfId="279" priority="91" operator="between">
      <formula>60</formula>
      <formula>140</formula>
    </cfRule>
    <cfRule type="cellIs" dxfId="278" priority="96" operator="lessThan">
      <formula>60</formula>
    </cfRule>
  </conditionalFormatting>
  <conditionalFormatting sqref="D69 D71 D73 D75 D77 D79 D81">
    <cfRule type="cellIs" dxfId="277" priority="95" operator="lessThan">
      <formula>60</formula>
    </cfRule>
    <cfRule type="cellIs" dxfId="276" priority="85" operator="greaterThan">
      <formula>160</formula>
    </cfRule>
    <cfRule type="cellIs" dxfId="275" priority="90" operator="between">
      <formula>60</formula>
      <formula>140</formula>
    </cfRule>
  </conditionalFormatting>
  <conditionalFormatting sqref="D86 D88 D90 D92 D94 D96 D98">
    <cfRule type="cellIs" dxfId="274" priority="84" operator="greaterThan">
      <formula>140</formula>
    </cfRule>
    <cfRule type="cellIs" dxfId="273" priority="94" operator="lessThan">
      <formula>60</formula>
    </cfRule>
    <cfRule type="cellIs" dxfId="272" priority="89" operator="between">
      <formula>40</formula>
      <formula>140</formula>
    </cfRule>
  </conditionalFormatting>
  <conditionalFormatting sqref="D103 D105 D107 D109 D111 D113 D115">
    <cfRule type="cellIs" dxfId="271" priority="83" operator="greaterThan">
      <formula>140</formula>
    </cfRule>
    <cfRule type="cellIs" dxfId="270" priority="93" operator="lessThan">
      <formula>60</formula>
    </cfRule>
    <cfRule type="cellIs" dxfId="269" priority="88" operator="between">
      <formula>60</formula>
      <formula>140</formula>
    </cfRule>
  </conditionalFormatting>
  <conditionalFormatting sqref="D120 D122 D124 D126 D128 D130 D132">
    <cfRule type="cellIs" dxfId="268" priority="82" operator="greaterThan">
      <formula>140</formula>
    </cfRule>
    <cfRule type="cellIs" dxfId="267" priority="92" operator="lessThan">
      <formula>60</formula>
    </cfRule>
    <cfRule type="cellIs" dxfId="266" priority="87" operator="between">
      <formula>60</formula>
      <formula>140</formula>
    </cfRule>
  </conditionalFormatting>
  <conditionalFormatting sqref="E14:S16">
    <cfRule type="expression" dxfId="265" priority="13">
      <formula>$C$15=TODAY()</formula>
    </cfRule>
  </conditionalFormatting>
  <conditionalFormatting sqref="E31:S33">
    <cfRule type="expression" dxfId="264" priority="14">
      <formula>$C$32=TODAY()</formula>
    </cfRule>
  </conditionalFormatting>
  <conditionalFormatting sqref="E48:S50">
    <cfRule type="expression" dxfId="263" priority="12">
      <formula>$C$49=TODAY()</formula>
    </cfRule>
  </conditionalFormatting>
  <conditionalFormatting sqref="E65:S67">
    <cfRule type="expression" dxfId="262" priority="11">
      <formula>$C$66=TODAY()</formula>
    </cfRule>
  </conditionalFormatting>
  <conditionalFormatting sqref="E82:S84">
    <cfRule type="expression" dxfId="261" priority="10">
      <formula>$C$83=TODAY()</formula>
    </cfRule>
  </conditionalFormatting>
  <conditionalFormatting sqref="E99:S101">
    <cfRule type="expression" dxfId="260" priority="9">
      <formula>$C$100=TODAY()</formula>
    </cfRule>
  </conditionalFormatting>
  <conditionalFormatting sqref="E116:S118">
    <cfRule type="expression" dxfId="259" priority="8">
      <formula>$C$117=TODAY()</formula>
    </cfRule>
  </conditionalFormatting>
  <conditionalFormatting sqref="I18:P18 I20:P20 I22:P22 I24:P24 I26:P26 I28:P28 I30:P30">
    <cfRule type="cellIs" dxfId="258" priority="21" operator="notEqual">
      <formula>""</formula>
    </cfRule>
  </conditionalFormatting>
  <conditionalFormatting sqref="I35:P35 I37:P37 I39:P39 I41:P41 I43:P43 I45:P45 I47:P47">
    <cfRule type="cellIs" dxfId="256" priority="20" operator="notEqual">
      <formula>""</formula>
    </cfRule>
  </conditionalFormatting>
  <conditionalFormatting sqref="I52:P52 I54:P54 I56:P56 I58:P58 I60:P60 I62:P62 I64:P64">
    <cfRule type="cellIs" dxfId="254" priority="19" operator="notEqual">
      <formula>""</formula>
    </cfRule>
  </conditionalFormatting>
  <conditionalFormatting sqref="I69:P69 I71:P71 I73:P73 I75:P75 I77:P77 I79:P79 I81:P81">
    <cfRule type="cellIs" dxfId="251" priority="18" operator="notEqual">
      <formula>""</formula>
    </cfRule>
  </conditionalFormatting>
  <conditionalFormatting sqref="I86:P86 I88:P88 I90:P90 I92:P92 I94:P94 I96:P96 I98:P98">
    <cfRule type="cellIs" dxfId="250" priority="17" operator="notEqual">
      <formula>""</formula>
    </cfRule>
  </conditionalFormatting>
  <conditionalFormatting sqref="I103:P103 I105:P105 I107:P107 I109:P109 I111:P111 I113:P113 I115:P115">
    <cfRule type="cellIs" dxfId="248" priority="16" operator="notEqual">
      <formula>""</formula>
    </cfRule>
  </conditionalFormatting>
  <conditionalFormatting sqref="I120:P120 I122:P122 I124:P124 I126:P126 I128:P128 I130:P130 I132:P132">
    <cfRule type="cellIs" dxfId="245"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089932D-84F2-2E43-A7E0-DB73F08AE14D}">
      <formula1>0</formula1>
      <formula2>0.999305555555556</formula2>
    </dataValidation>
  </dataValidations>
  <hyperlinks>
    <hyperlink ref="A1:B1" location="Kalender!B57" display="  ◀   zurück zum Menü" xr:uid="{32A03BB6-D6C9-B242-B5C7-42DC8BBFE5F7}"/>
    <hyperlink ref="I6:J6" location="'Persönliche Daten'!A1" display="'Persönliche Daten'!A1" xr:uid="{DDA6CAA3-5A6D-1B45-A18F-E8EFD3304B88}"/>
    <hyperlink ref="I7:J7" location="Table1!A1" display="Table1!A1" xr:uid="{F922CE4F-9E08-584B-A76B-7D7C9FE617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2385BCAC-1A72-E947-8610-59F8A65B8E9D}">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358B62E0-1F7C-064B-BA5B-EDC1BD6A4AB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A4824E41-CD78-BD49-B921-8B02ED0075B3}">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3137A3DB-F58B-1241-A6B1-720328749D6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732CBC7-AF61-E647-9197-E2C8E60F095D}">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F3518315-12D3-C542-BDC6-82315E37F663}">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00F8DCAB-26FA-B342-97DC-5626BB82FD08}">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853C961-08D0-7D45-8F2F-C362118B821E}">
          <x14:formula1>
            <xm:f>Einstellungen!$H$7:$H$19</xm:f>
          </x14:formula1>
          <xm:sqref>H17:H30 H34:H47 H51:H64 H68:H81 H85:H98 H102:H115 H119:H132</xm:sqref>
        </x14:dataValidation>
        <x14:dataValidation type="list" allowBlank="1" showInputMessage="1" showErrorMessage="1" xr:uid="{5D7602CC-DD6F-D546-A040-9C3032A076B0}">
          <x14:formula1>
            <xm:f>Einstellungen!$F$7:$F$19</xm:f>
          </x14:formula1>
          <xm:sqref>G17:G30 G34:G47 G51:G64 G68:G81 G85:G98 G102:G115 G119:G132</xm:sqref>
        </x14:dataValidation>
        <x14:dataValidation type="list" allowBlank="1" showInputMessage="1" showErrorMessage="1" xr:uid="{20611CB2-6E96-9F41-B8E5-93E868D21827}">
          <x14:formula1>
            <xm:f>Einstellungen!$D$7:$D$19</xm:f>
          </x14:formula1>
          <xm:sqref>F17:F30 F34:F47 F51:F64 F68:F81 F85:F98 F102:F115 F119:F132</xm:sqref>
        </x14:dataValidation>
        <x14:dataValidation type="list" allowBlank="1" showInputMessage="1" showErrorMessage="1" xr:uid="{07D4B074-E3FD-804C-9549-6D2992FD5A00}">
          <x14:formula1>
            <xm:f>Einstellungen!$B$7:$B$19</xm:f>
          </x14:formula1>
          <xm:sqref>E17:E30 E34:E47 E51:E64 E68:E81 E85:E98 E102:E115 E119:E132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6367-1006-934F-B4EE-BD36A469E346}">
  <sheetPr codeName="Tabelle5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Kalender!K58</f>
        <v>24. November 2025 bis 30. November 2025</v>
      </c>
      <c r="S2" s="53"/>
    </row>
    <row r="3" spans="1:19" ht="30" customHeight="1">
      <c r="A3" s="254"/>
      <c r="B3" s="111"/>
      <c r="C3" s="111"/>
      <c r="D3" s="111"/>
      <c r="E3" s="111"/>
      <c r="F3" s="111"/>
      <c r="G3" s="111"/>
      <c r="H3" s="111"/>
      <c r="I3" s="111"/>
      <c r="J3" s="111"/>
      <c r="K3" s="111"/>
      <c r="L3" s="111"/>
      <c r="M3" s="111"/>
      <c r="N3" s="111"/>
      <c r="O3" s="111"/>
      <c r="P3" s="111"/>
      <c r="Q3" s="44"/>
      <c r="R3" s="107" t="str">
        <f>Kalender!J58</f>
        <v>Woche 48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Kalender!C58</f>
        <v>45985</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Kalender!D58</f>
        <v>45986</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Kalender!E58</f>
        <v>45987</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Kalender!F58</f>
        <v>45988</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Kalender!G58</f>
        <v>45989</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Kalender!H58</f>
        <v>45990</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Kalender!I58</f>
        <v>45991</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45985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45986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45987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45988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45989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45990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45991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j7mWHiids9JsGt3/13ZCiyFIlU+WvlSM0g85pA/na6wbLy4etJTzIU3Rv30blYiwB4k3eO1VeDO6m4q5gyLO9Q==" saltValue="+cvcriH4WWGti7f4Og1JD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44" priority="78">
      <formula>$C$32=TODAY()</formula>
    </cfRule>
  </conditionalFormatting>
  <conditionalFormatting sqref="C14:D14 A14:B16 C16:D16">
    <cfRule type="expression" dxfId="243" priority="77">
      <formula>$C$15=TODAY()</formula>
    </cfRule>
  </conditionalFormatting>
  <conditionalFormatting sqref="C48:D48 A48:B50 C50:D50">
    <cfRule type="expression" dxfId="242" priority="76">
      <formula>$C$49=TODAY()</formula>
    </cfRule>
  </conditionalFormatting>
  <conditionalFormatting sqref="C65:D65 A65:B67 C67:D67">
    <cfRule type="expression" dxfId="241" priority="75">
      <formula>$C$66=TODAY()</formula>
    </cfRule>
  </conditionalFormatting>
  <conditionalFormatting sqref="C82:D82 A82:B84 C84:D84">
    <cfRule type="expression" dxfId="240" priority="74">
      <formula>$C$83=TODAY()</formula>
    </cfRule>
  </conditionalFormatting>
  <conditionalFormatting sqref="C99:D99 A99:B101 C101:D101">
    <cfRule type="expression" dxfId="239" priority="73">
      <formula>$C$100=TODAY()</formula>
    </cfRule>
  </conditionalFormatting>
  <conditionalFormatting sqref="C116:D116 A116:B118 C118:D118">
    <cfRule type="expression" dxfId="238" priority="72">
      <formula>$C$117=TODAY()</formula>
    </cfRule>
  </conditionalFormatting>
  <conditionalFormatting sqref="D18 D20 D22 D24 D26 D28 D30">
    <cfRule type="cellIs" dxfId="237" priority="106" operator="greaterThan">
      <formula>140</formula>
    </cfRule>
    <cfRule type="cellIs" dxfId="236" priority="104" operator="lessThan">
      <formula>60</formula>
    </cfRule>
    <cfRule type="cellIs" dxfId="235" priority="105" operator="between">
      <formula>60</formula>
      <formula>140</formula>
    </cfRule>
  </conditionalFormatting>
  <conditionalFormatting sqref="D35 D37 D39 D41 D43 D45 D47">
    <cfRule type="cellIs" dxfId="234" priority="79" operator="lessThan">
      <formula>60</formula>
    </cfRule>
    <cfRule type="cellIs" dxfId="233" priority="80" operator="between">
      <formula>60</formula>
      <formula>140</formula>
    </cfRule>
    <cfRule type="cellIs" dxfId="232" priority="81" operator="greaterThan">
      <formula>140</formula>
    </cfRule>
  </conditionalFormatting>
  <conditionalFormatting sqref="D52 D54 D56 D58 D60 D62 D64">
    <cfRule type="cellIs" dxfId="231" priority="86" operator="greaterThan">
      <formula>140</formula>
    </cfRule>
    <cfRule type="cellIs" dxfId="230" priority="91" operator="between">
      <formula>60</formula>
      <formula>140</formula>
    </cfRule>
    <cfRule type="cellIs" dxfId="229" priority="96" operator="lessThan">
      <formula>60</formula>
    </cfRule>
  </conditionalFormatting>
  <conditionalFormatting sqref="D69 D71 D73 D75 D77 D79 D81">
    <cfRule type="cellIs" dxfId="228" priority="95" operator="lessThan">
      <formula>60</formula>
    </cfRule>
    <cfRule type="cellIs" dxfId="227" priority="85" operator="greaterThan">
      <formula>160</formula>
    </cfRule>
    <cfRule type="cellIs" dxfId="226" priority="90" operator="between">
      <formula>60</formula>
      <formula>140</formula>
    </cfRule>
  </conditionalFormatting>
  <conditionalFormatting sqref="D86 D88 D90 D92 D94 D96 D98">
    <cfRule type="cellIs" dxfId="225" priority="84" operator="greaterThan">
      <formula>140</formula>
    </cfRule>
    <cfRule type="cellIs" dxfId="224" priority="94" operator="lessThan">
      <formula>60</formula>
    </cfRule>
    <cfRule type="cellIs" dxfId="223" priority="89" operator="between">
      <formula>40</formula>
      <formula>140</formula>
    </cfRule>
  </conditionalFormatting>
  <conditionalFormatting sqref="D103 D105 D107 D109 D111 D113 D115">
    <cfRule type="cellIs" dxfId="222" priority="83" operator="greaterThan">
      <formula>140</formula>
    </cfRule>
    <cfRule type="cellIs" dxfId="221" priority="93" operator="lessThan">
      <formula>60</formula>
    </cfRule>
    <cfRule type="cellIs" dxfId="220" priority="88" operator="between">
      <formula>60</formula>
      <formula>140</formula>
    </cfRule>
  </conditionalFormatting>
  <conditionalFormatting sqref="D120 D122 D124 D126 D128 D130 D132">
    <cfRule type="cellIs" dxfId="219" priority="82" operator="greaterThan">
      <formula>140</formula>
    </cfRule>
    <cfRule type="cellIs" dxfId="218" priority="92" operator="lessThan">
      <formula>60</formula>
    </cfRule>
    <cfRule type="cellIs" dxfId="217" priority="87" operator="between">
      <formula>60</formula>
      <formula>140</formula>
    </cfRule>
  </conditionalFormatting>
  <conditionalFormatting sqref="E14:S16">
    <cfRule type="expression" dxfId="216" priority="13">
      <formula>$C$15=TODAY()</formula>
    </cfRule>
  </conditionalFormatting>
  <conditionalFormatting sqref="E31:S33">
    <cfRule type="expression" dxfId="215" priority="14">
      <formula>$C$32=TODAY()</formula>
    </cfRule>
  </conditionalFormatting>
  <conditionalFormatting sqref="E48:S50">
    <cfRule type="expression" dxfId="214" priority="12">
      <formula>$C$49=TODAY()</formula>
    </cfRule>
  </conditionalFormatting>
  <conditionalFormatting sqref="E65:S67">
    <cfRule type="expression" dxfId="213" priority="11">
      <formula>$C$66=TODAY()</formula>
    </cfRule>
  </conditionalFormatting>
  <conditionalFormatting sqref="E82:S84">
    <cfRule type="expression" dxfId="212" priority="10">
      <formula>$C$83=TODAY()</formula>
    </cfRule>
  </conditionalFormatting>
  <conditionalFormatting sqref="E99:S101">
    <cfRule type="expression" dxfId="211" priority="9">
      <formula>$C$100=TODAY()</formula>
    </cfRule>
  </conditionalFormatting>
  <conditionalFormatting sqref="E116:S118">
    <cfRule type="expression" dxfId="210" priority="8">
      <formula>$C$117=TODAY()</formula>
    </cfRule>
  </conditionalFormatting>
  <conditionalFormatting sqref="I18:P18 I20:P20 I22:P22 I24:P24 I26:P26 I28:P28 I30:P30">
    <cfRule type="cellIs" dxfId="209" priority="21" operator="notEqual">
      <formula>""</formula>
    </cfRule>
  </conditionalFormatting>
  <conditionalFormatting sqref="I35:P35 I37:P37 I39:P39 I41:P41 I43:P43 I45:P45 I47:P47">
    <cfRule type="cellIs" dxfId="207" priority="20" operator="notEqual">
      <formula>""</formula>
    </cfRule>
  </conditionalFormatting>
  <conditionalFormatting sqref="I52:P52 I54:P54 I56:P56 I58:P58 I60:P60 I62:P62 I64:P64">
    <cfRule type="cellIs" dxfId="205" priority="19" operator="notEqual">
      <formula>""</formula>
    </cfRule>
  </conditionalFormatting>
  <conditionalFormatting sqref="I69:P69 I71:P71 I73:P73 I75:P75 I77:P77 I79:P79 I81:P81">
    <cfRule type="cellIs" dxfId="202" priority="18" operator="notEqual">
      <formula>""</formula>
    </cfRule>
  </conditionalFormatting>
  <conditionalFormatting sqref="I86:P86 I88:P88 I90:P90 I92:P92 I94:P94 I96:P96 I98:P98">
    <cfRule type="cellIs" dxfId="201" priority="17" operator="notEqual">
      <formula>""</formula>
    </cfRule>
  </conditionalFormatting>
  <conditionalFormatting sqref="I103:P103 I105:P105 I107:P107 I109:P109 I111:P111 I113:P113 I115:P115">
    <cfRule type="cellIs" dxfId="199" priority="16" operator="notEqual">
      <formula>""</formula>
    </cfRule>
  </conditionalFormatting>
  <conditionalFormatting sqref="I120:P120 I122:P122 I124:P124 I126:P126 I128:P128 I130:P130 I132:P132">
    <cfRule type="cellIs" dxfId="196"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6A08208-425C-D74D-BD1C-D3D62A4BC64E}">
      <formula1>0</formula1>
      <formula2>0.999305555555556</formula2>
    </dataValidation>
  </dataValidations>
  <hyperlinks>
    <hyperlink ref="A1:B1" location="Kalender!B58" display="  ◀   zurück zum Menü" xr:uid="{46677E59-F823-E24A-B835-0BEB82BC1057}"/>
    <hyperlink ref="I6:J6" location="'Persönliche Daten'!A1" display="'Persönliche Daten'!A1" xr:uid="{D64C0509-7601-3E49-9AB2-625434878261}"/>
    <hyperlink ref="I7:J7" location="Table1!A1" display="Table1!A1" xr:uid="{D0BBD32C-A119-1646-B1D3-93ABB440D9E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60EA228D-6BBD-C944-9980-C8C9016E1E1A}">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5285B9C3-DF3D-D646-8725-5BBE8CB0408F}">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4AFAC5FA-40F7-C34B-ADA3-261A0225B9A5}">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38BEF7EA-D1D7-DE47-BA65-103484E8C10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B80504BD-5F59-BA4A-8E1B-506B93B67703}">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E65BA95B-B9A9-FF47-B57A-F5D0128ABE50}">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6F700571-18DD-C84D-A3C9-49EF4B0C0D9F}">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EF2DDED-D3BC-F141-8A86-BEF73077138F}">
          <x14:formula1>
            <xm:f>Einstellungen!$H$7:$H$19</xm:f>
          </x14:formula1>
          <xm:sqref>H17:H30 H34:H47 H51:H64 H68:H81 H85:H98 H102:H115 H119:H132</xm:sqref>
        </x14:dataValidation>
        <x14:dataValidation type="list" allowBlank="1" showInputMessage="1" showErrorMessage="1" xr:uid="{2585DF66-9DB7-C54E-9B56-1A66951D8133}">
          <x14:formula1>
            <xm:f>Einstellungen!$F$7:$F$19</xm:f>
          </x14:formula1>
          <xm:sqref>G17:G30 G34:G47 G51:G64 G68:G81 G85:G98 G102:G115 G119:G132</xm:sqref>
        </x14:dataValidation>
        <x14:dataValidation type="list" allowBlank="1" showInputMessage="1" showErrorMessage="1" xr:uid="{2CD7D7B3-94A3-DD45-8646-3DA1595D97DA}">
          <x14:formula1>
            <xm:f>Einstellungen!$D$7:$D$19</xm:f>
          </x14:formula1>
          <xm:sqref>F17:F30 F34:F47 F51:F64 F68:F81 F85:F98 F102:F115 F119:F132</xm:sqref>
        </x14:dataValidation>
        <x14:dataValidation type="list" allowBlank="1" showInputMessage="1" showErrorMessage="1" xr:uid="{186594E2-B924-2B4A-AABB-78C089C0D225}">
          <x14:formula1>
            <xm:f>Einstellungen!$B$7:$B$19</xm:f>
          </x14:formula1>
          <xm:sqref>E17:E30 E34:E47 E51:E64 E68:E81 E85:E98 E102:E115 E119:E132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8A91-E74B-4E40-9B47-C9FCFAB49ECB}">
  <sheetPr codeName="Tabelle5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Kalender!K59</f>
        <v>1. Dezember 2025 bis 7. Dezember 2025</v>
      </c>
      <c r="S2" s="53"/>
    </row>
    <row r="3" spans="1:19" ht="30" customHeight="1">
      <c r="A3" s="254"/>
      <c r="B3" s="111"/>
      <c r="C3" s="111"/>
      <c r="D3" s="111"/>
      <c r="E3" s="111"/>
      <c r="F3" s="111"/>
      <c r="G3" s="111"/>
      <c r="H3" s="111"/>
      <c r="I3" s="111"/>
      <c r="J3" s="111"/>
      <c r="K3" s="111"/>
      <c r="L3" s="111"/>
      <c r="M3" s="111"/>
      <c r="N3" s="111"/>
      <c r="O3" s="111"/>
      <c r="P3" s="111"/>
      <c r="Q3" s="44"/>
      <c r="R3" s="107" t="str">
        <f>Kalender!J59</f>
        <v>Woche 49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Kalender!C59</f>
        <v>45992</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Kalender!D59</f>
        <v>45993</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Kalender!E59</f>
        <v>45994</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Kalender!F59</f>
        <v>45995</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Kalender!G59</f>
        <v>45996</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Kalender!H59</f>
        <v>45997</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Kalender!I59</f>
        <v>45998</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45992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45993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45994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45995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45996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45997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45998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XAzWy7Vg/gl5XoNPesKGwgKDQ0Bmv/akFDc3K5D23vel6BPpbl0GsyDAv+XY7nKzieue2tUu3sQubqLbRKRCCA==" saltValue="nYsNO6CxAd6D5aAJ9mILl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95" priority="78">
      <formula>$C$32=TODAY()</formula>
    </cfRule>
  </conditionalFormatting>
  <conditionalFormatting sqref="C14:D14 A14:B16 C16:D16">
    <cfRule type="expression" dxfId="194" priority="77">
      <formula>$C$15=TODAY()</formula>
    </cfRule>
  </conditionalFormatting>
  <conditionalFormatting sqref="C48:D48 A48:B50 C50:D50">
    <cfRule type="expression" dxfId="193" priority="76">
      <formula>$C$49=TODAY()</formula>
    </cfRule>
  </conditionalFormatting>
  <conditionalFormatting sqref="C65:D65 A65:B67 C67:D67">
    <cfRule type="expression" dxfId="192" priority="75">
      <formula>$C$66=TODAY()</formula>
    </cfRule>
  </conditionalFormatting>
  <conditionalFormatting sqref="C82:D82 A82:B84 C84:D84">
    <cfRule type="expression" dxfId="191" priority="74">
      <formula>$C$83=TODAY()</formula>
    </cfRule>
  </conditionalFormatting>
  <conditionalFormatting sqref="C99:D99 A99:B101 C101:D101">
    <cfRule type="expression" dxfId="190" priority="73">
      <formula>$C$100=TODAY()</formula>
    </cfRule>
  </conditionalFormatting>
  <conditionalFormatting sqref="C116:D116 A116:B118 C118:D118">
    <cfRule type="expression" dxfId="189" priority="72">
      <formula>$C$117=TODAY()</formula>
    </cfRule>
  </conditionalFormatting>
  <conditionalFormatting sqref="D18 D20 D22 D24 D26 D28 D30">
    <cfRule type="cellIs" dxfId="188" priority="106" operator="greaterThan">
      <formula>140</formula>
    </cfRule>
    <cfRule type="cellIs" dxfId="187" priority="104" operator="lessThan">
      <formula>60</formula>
    </cfRule>
    <cfRule type="cellIs" dxfId="186" priority="105" operator="between">
      <formula>60</formula>
      <formula>140</formula>
    </cfRule>
  </conditionalFormatting>
  <conditionalFormatting sqref="D35 D37 D39 D41 D43 D45 D47">
    <cfRule type="cellIs" dxfId="185" priority="79" operator="lessThan">
      <formula>60</formula>
    </cfRule>
    <cfRule type="cellIs" dxfId="184" priority="80" operator="between">
      <formula>60</formula>
      <formula>140</formula>
    </cfRule>
    <cfRule type="cellIs" dxfId="183" priority="81" operator="greaterThan">
      <formula>140</formula>
    </cfRule>
  </conditionalFormatting>
  <conditionalFormatting sqref="D52 D54 D56 D58 D60 D62 D64">
    <cfRule type="cellIs" dxfId="182" priority="86" operator="greaterThan">
      <formula>140</formula>
    </cfRule>
    <cfRule type="cellIs" dxfId="181" priority="91" operator="between">
      <formula>60</formula>
      <formula>140</formula>
    </cfRule>
    <cfRule type="cellIs" dxfId="180" priority="96" operator="lessThan">
      <formula>60</formula>
    </cfRule>
  </conditionalFormatting>
  <conditionalFormatting sqref="D69 D71 D73 D75 D77 D79 D81">
    <cfRule type="cellIs" dxfId="179" priority="95" operator="lessThan">
      <formula>60</formula>
    </cfRule>
    <cfRule type="cellIs" dxfId="178" priority="85" operator="greaterThan">
      <formula>160</formula>
    </cfRule>
    <cfRule type="cellIs" dxfId="177" priority="90" operator="between">
      <formula>60</formula>
      <formula>140</formula>
    </cfRule>
  </conditionalFormatting>
  <conditionalFormatting sqref="D86 D88 D90 D92 D94 D96 D98">
    <cfRule type="cellIs" dxfId="176" priority="84" operator="greaterThan">
      <formula>140</formula>
    </cfRule>
    <cfRule type="cellIs" dxfId="175" priority="94" operator="lessThan">
      <formula>60</formula>
    </cfRule>
    <cfRule type="cellIs" dxfId="174" priority="89" operator="between">
      <formula>40</formula>
      <formula>140</formula>
    </cfRule>
  </conditionalFormatting>
  <conditionalFormatting sqref="D103 D105 D107 D109 D111 D113 D115">
    <cfRule type="cellIs" dxfId="173" priority="83" operator="greaterThan">
      <formula>140</formula>
    </cfRule>
    <cfRule type="cellIs" dxfId="172" priority="93" operator="lessThan">
      <formula>60</formula>
    </cfRule>
    <cfRule type="cellIs" dxfId="171" priority="88" operator="between">
      <formula>60</formula>
      <formula>140</formula>
    </cfRule>
  </conditionalFormatting>
  <conditionalFormatting sqref="D120 D122 D124 D126 D128 D130 D132">
    <cfRule type="cellIs" dxfId="170" priority="82" operator="greaterThan">
      <formula>140</formula>
    </cfRule>
    <cfRule type="cellIs" dxfId="169" priority="92" operator="lessThan">
      <formula>60</formula>
    </cfRule>
    <cfRule type="cellIs" dxfId="168" priority="87" operator="between">
      <formula>60</formula>
      <formula>140</formula>
    </cfRule>
  </conditionalFormatting>
  <conditionalFormatting sqref="E14:S16">
    <cfRule type="expression" dxfId="167" priority="13">
      <formula>$C$15=TODAY()</formula>
    </cfRule>
  </conditionalFormatting>
  <conditionalFormatting sqref="E31:S33">
    <cfRule type="expression" dxfId="166" priority="14">
      <formula>$C$32=TODAY()</formula>
    </cfRule>
  </conditionalFormatting>
  <conditionalFormatting sqref="E48:S50">
    <cfRule type="expression" dxfId="165" priority="12">
      <formula>$C$49=TODAY()</formula>
    </cfRule>
  </conditionalFormatting>
  <conditionalFormatting sqref="E65:S67">
    <cfRule type="expression" dxfId="164" priority="11">
      <formula>$C$66=TODAY()</formula>
    </cfRule>
  </conditionalFormatting>
  <conditionalFormatting sqref="E82:S84">
    <cfRule type="expression" dxfId="163" priority="10">
      <formula>$C$83=TODAY()</formula>
    </cfRule>
  </conditionalFormatting>
  <conditionalFormatting sqref="E99:S101">
    <cfRule type="expression" dxfId="162" priority="9">
      <formula>$C$100=TODAY()</formula>
    </cfRule>
  </conditionalFormatting>
  <conditionalFormatting sqref="E116:S118">
    <cfRule type="expression" dxfId="161" priority="8">
      <formula>$C$117=TODAY()</formula>
    </cfRule>
  </conditionalFormatting>
  <conditionalFormatting sqref="I18:P18 I20:P20 I22:P22 I24:P24 I26:P26 I28:P28 I30:P30">
    <cfRule type="cellIs" dxfId="160" priority="21" operator="notEqual">
      <formula>""</formula>
    </cfRule>
  </conditionalFormatting>
  <conditionalFormatting sqref="I35:P35 I37:P37 I39:P39 I41:P41 I43:P43 I45:P45 I47:P47">
    <cfRule type="cellIs" dxfId="158" priority="20" operator="notEqual">
      <formula>""</formula>
    </cfRule>
  </conditionalFormatting>
  <conditionalFormatting sqref="I52:P52 I54:P54 I56:P56 I58:P58 I60:P60 I62:P62 I64:P64">
    <cfRule type="cellIs" dxfId="156" priority="19" operator="notEqual">
      <formula>""</formula>
    </cfRule>
  </conditionalFormatting>
  <conditionalFormatting sqref="I69:P69 I71:P71 I73:P73 I75:P75 I77:P77 I79:P79 I81:P81">
    <cfRule type="cellIs" dxfId="153" priority="18" operator="notEqual">
      <formula>""</formula>
    </cfRule>
  </conditionalFormatting>
  <conditionalFormatting sqref="I86:P86 I88:P88 I90:P90 I92:P92 I94:P94 I96:P96 I98:P98">
    <cfRule type="cellIs" dxfId="152" priority="17" operator="notEqual">
      <formula>""</formula>
    </cfRule>
  </conditionalFormatting>
  <conditionalFormatting sqref="I103:P103 I105:P105 I107:P107 I109:P109 I111:P111 I113:P113 I115:P115">
    <cfRule type="cellIs" dxfId="150" priority="16" operator="notEqual">
      <formula>""</formula>
    </cfRule>
  </conditionalFormatting>
  <conditionalFormatting sqref="I120:P120 I122:P122 I124:P124 I126:P126 I128:P128 I130:P130 I132:P132">
    <cfRule type="cellIs" dxfId="147"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00EBAF5-126A-BB43-8C0E-0AEC6B075E75}">
      <formula1>0</formula1>
      <formula2>0.999305555555556</formula2>
    </dataValidation>
  </dataValidations>
  <hyperlinks>
    <hyperlink ref="A1:B1" location="Kalender!B59" display="  ◀   zurück zum Menü" xr:uid="{69DEBB4C-CE9B-8542-B523-2B82A1B77864}"/>
    <hyperlink ref="I6:J6" location="'Persönliche Daten'!A1" display="'Persönliche Daten'!A1" xr:uid="{6404433B-FBFF-9F4F-805C-73D9308B67ED}"/>
    <hyperlink ref="I7:J7" location="Table1!A1" display="Table1!A1" xr:uid="{1A78775F-5587-6D4C-8DAC-4B30942F983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CBB5A391-4EF5-7542-A43C-89EDA0AD7110}">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6C6AA45C-2661-2B4D-9EA9-0BFE0925FC0B}">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87A5B5B3-5A48-DB4D-8876-CA7B2946534C}">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26B365BA-CFD7-8F44-A357-7F89723ECDEC}">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9DECDC8-0D85-C24F-B45D-5E860A91B04B}">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8B00D0D5-73FF-7540-94C7-4EEB3FE30D9F}">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5A3C79F1-7CB9-5341-997D-DA580F624ABB}">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D73E0CE-D9E9-1840-B47D-C03BD4F41380}">
          <x14:formula1>
            <xm:f>Einstellungen!$H$7:$H$19</xm:f>
          </x14:formula1>
          <xm:sqref>H17:H30 H34:H47 H51:H64 H68:H81 H85:H98 H102:H115 H119:H132</xm:sqref>
        </x14:dataValidation>
        <x14:dataValidation type="list" allowBlank="1" showInputMessage="1" showErrorMessage="1" xr:uid="{60737802-CAB8-1146-855B-C0381906C6D8}">
          <x14:formula1>
            <xm:f>Einstellungen!$F$7:$F$19</xm:f>
          </x14:formula1>
          <xm:sqref>G17:G30 G34:G47 G51:G64 G68:G81 G85:G98 G102:G115 G119:G132</xm:sqref>
        </x14:dataValidation>
        <x14:dataValidation type="list" allowBlank="1" showInputMessage="1" showErrorMessage="1" xr:uid="{0D0C63A0-2182-744E-8E4D-BCAE09CE9E3B}">
          <x14:formula1>
            <xm:f>Einstellungen!$D$7:$D$19</xm:f>
          </x14:formula1>
          <xm:sqref>F17:F30 F34:F47 F51:F64 F68:F81 F85:F98 F102:F115 F119:F132</xm:sqref>
        </x14:dataValidation>
        <x14:dataValidation type="list" allowBlank="1" showInputMessage="1" showErrorMessage="1" xr:uid="{15196946-6FB6-0843-A826-5282CB2D36FE}">
          <x14:formula1>
            <xm:f>Einstellungen!$B$7:$B$19</xm:f>
          </x14:formula1>
          <xm:sqref>E17:E30 E34:E47 E51:E64 E68:E81 E85:E98 E102:E115 E119:E132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0E884-DBD2-2242-8568-CD864D3B9F2C}">
  <sheetPr codeName="Tabelle5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Kalender!K60</f>
        <v>8. Dezember 2025 bis 14. Dezember 2025</v>
      </c>
      <c r="S2" s="53"/>
    </row>
    <row r="3" spans="1:19" ht="30" customHeight="1">
      <c r="A3" s="254"/>
      <c r="B3" s="111"/>
      <c r="C3" s="111"/>
      <c r="D3" s="111"/>
      <c r="E3" s="111"/>
      <c r="F3" s="111"/>
      <c r="G3" s="111"/>
      <c r="H3" s="111"/>
      <c r="I3" s="111"/>
      <c r="J3" s="111"/>
      <c r="K3" s="111"/>
      <c r="L3" s="111"/>
      <c r="M3" s="111"/>
      <c r="N3" s="111"/>
      <c r="O3" s="111"/>
      <c r="P3" s="111"/>
      <c r="Q3" s="44"/>
      <c r="R3" s="107" t="str">
        <f>Kalender!J60</f>
        <v>Woche 50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Kalender!C60</f>
        <v>45999</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Kalender!D60</f>
        <v>46000</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Kalender!E60</f>
        <v>46001</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Kalender!F60</f>
        <v>46002</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Kalender!G60</f>
        <v>46003</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Kalender!H60</f>
        <v>46004</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Kalender!I60</f>
        <v>46005</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45999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46000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46001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46002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46003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46004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46005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SH93o9M54Ywqr5U9i5uJWS0xhJ/LqOu8Rx8bUnaeDTmg8arGJ7koBOz5DB7vi6EQ1zM61yjCBOEOmVnjmm499w==" saltValue="m27cGXe5mj1tYnJAbO8Vy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146" priority="78">
      <formula>$C$32=TODAY()</formula>
    </cfRule>
  </conditionalFormatting>
  <conditionalFormatting sqref="C14:D14 A14:B16 C16:D16">
    <cfRule type="expression" dxfId="145" priority="77">
      <formula>$C$15=TODAY()</formula>
    </cfRule>
  </conditionalFormatting>
  <conditionalFormatting sqref="C48:D48 A48:B50 C50:D50">
    <cfRule type="expression" dxfId="144" priority="76">
      <formula>$C$49=TODAY()</formula>
    </cfRule>
  </conditionalFormatting>
  <conditionalFormatting sqref="C65:D65 A65:B67 C67:D67">
    <cfRule type="expression" dxfId="143" priority="75">
      <formula>$C$66=TODAY()</formula>
    </cfRule>
  </conditionalFormatting>
  <conditionalFormatting sqref="C82:D82 A82:B84 C84:D84">
    <cfRule type="expression" dxfId="142" priority="74">
      <formula>$C$83=TODAY()</formula>
    </cfRule>
  </conditionalFormatting>
  <conditionalFormatting sqref="C99:D99 A99:B101 C101:D101">
    <cfRule type="expression" dxfId="141" priority="73">
      <formula>$C$100=TODAY()</formula>
    </cfRule>
  </conditionalFormatting>
  <conditionalFormatting sqref="C116:D116 A116:B118 C118:D118">
    <cfRule type="expression" dxfId="140" priority="72">
      <formula>$C$117=TODAY()</formula>
    </cfRule>
  </conditionalFormatting>
  <conditionalFormatting sqref="D18 D20 D22 D24 D26 D28 D30">
    <cfRule type="cellIs" dxfId="139" priority="106" operator="greaterThan">
      <formula>140</formula>
    </cfRule>
    <cfRule type="cellIs" dxfId="138" priority="104" operator="lessThan">
      <formula>60</formula>
    </cfRule>
    <cfRule type="cellIs" dxfId="137" priority="105" operator="between">
      <formula>60</formula>
      <formula>140</formula>
    </cfRule>
  </conditionalFormatting>
  <conditionalFormatting sqref="D35 D37 D39 D41 D43 D45 D47">
    <cfRule type="cellIs" dxfId="136" priority="79" operator="lessThan">
      <formula>60</formula>
    </cfRule>
    <cfRule type="cellIs" dxfId="135" priority="80" operator="between">
      <formula>60</formula>
      <formula>140</formula>
    </cfRule>
    <cfRule type="cellIs" dxfId="134" priority="81" operator="greaterThan">
      <formula>140</formula>
    </cfRule>
  </conditionalFormatting>
  <conditionalFormatting sqref="D52 D54 D56 D58 D60 D62 D64">
    <cfRule type="cellIs" dxfId="133" priority="86" operator="greaterThan">
      <formula>140</formula>
    </cfRule>
    <cfRule type="cellIs" dxfId="132" priority="91" operator="between">
      <formula>60</formula>
      <formula>140</formula>
    </cfRule>
    <cfRule type="cellIs" dxfId="131" priority="96" operator="lessThan">
      <formula>60</formula>
    </cfRule>
  </conditionalFormatting>
  <conditionalFormatting sqref="D69 D71 D73 D75 D77 D79 D81">
    <cfRule type="cellIs" dxfId="130" priority="95" operator="lessThan">
      <formula>60</formula>
    </cfRule>
    <cfRule type="cellIs" dxfId="129" priority="85" operator="greaterThan">
      <formula>160</formula>
    </cfRule>
    <cfRule type="cellIs" dxfId="128" priority="90" operator="between">
      <formula>60</formula>
      <formula>140</formula>
    </cfRule>
  </conditionalFormatting>
  <conditionalFormatting sqref="D86 D88 D90 D92 D94 D96 D98">
    <cfRule type="cellIs" dxfId="127" priority="84" operator="greaterThan">
      <formula>140</formula>
    </cfRule>
    <cfRule type="cellIs" dxfId="126" priority="94" operator="lessThan">
      <formula>60</formula>
    </cfRule>
    <cfRule type="cellIs" dxfId="125" priority="89" operator="between">
      <formula>40</formula>
      <formula>140</formula>
    </cfRule>
  </conditionalFormatting>
  <conditionalFormatting sqref="D103 D105 D107 D109 D111 D113 D115">
    <cfRule type="cellIs" dxfId="124" priority="83" operator="greaterThan">
      <formula>140</formula>
    </cfRule>
    <cfRule type="cellIs" dxfId="123" priority="93" operator="lessThan">
      <formula>60</formula>
    </cfRule>
    <cfRule type="cellIs" dxfId="122" priority="88" operator="between">
      <formula>60</formula>
      <formula>140</formula>
    </cfRule>
  </conditionalFormatting>
  <conditionalFormatting sqref="D120 D122 D124 D126 D128 D130 D132">
    <cfRule type="cellIs" dxfId="121" priority="82" operator="greaterThan">
      <formula>140</formula>
    </cfRule>
    <cfRule type="cellIs" dxfId="120" priority="92" operator="lessThan">
      <formula>60</formula>
    </cfRule>
    <cfRule type="cellIs" dxfId="119" priority="87" operator="between">
      <formula>60</formula>
      <formula>140</formula>
    </cfRule>
  </conditionalFormatting>
  <conditionalFormatting sqref="E14:S16">
    <cfRule type="expression" dxfId="118" priority="13">
      <formula>$C$15=TODAY()</formula>
    </cfRule>
  </conditionalFormatting>
  <conditionalFormatting sqref="E31:S33">
    <cfRule type="expression" dxfId="117" priority="14">
      <formula>$C$32=TODAY()</formula>
    </cfRule>
  </conditionalFormatting>
  <conditionalFormatting sqref="E48:S50">
    <cfRule type="expression" dxfId="116" priority="12">
      <formula>$C$49=TODAY()</formula>
    </cfRule>
  </conditionalFormatting>
  <conditionalFormatting sqref="E65:S67">
    <cfRule type="expression" dxfId="115" priority="11">
      <formula>$C$66=TODAY()</formula>
    </cfRule>
  </conditionalFormatting>
  <conditionalFormatting sqref="E82:S84">
    <cfRule type="expression" dxfId="114" priority="10">
      <formula>$C$83=TODAY()</formula>
    </cfRule>
  </conditionalFormatting>
  <conditionalFormatting sqref="E99:S101">
    <cfRule type="expression" dxfId="113" priority="9">
      <formula>$C$100=TODAY()</formula>
    </cfRule>
  </conditionalFormatting>
  <conditionalFormatting sqref="E116:S118">
    <cfRule type="expression" dxfId="112" priority="8">
      <formula>$C$117=TODAY()</formula>
    </cfRule>
  </conditionalFormatting>
  <conditionalFormatting sqref="I18:P18 I20:P20 I22:P22 I24:P24 I26:P26 I28:P28 I30:P30">
    <cfRule type="cellIs" dxfId="111" priority="21" operator="notEqual">
      <formula>""</formula>
    </cfRule>
  </conditionalFormatting>
  <conditionalFormatting sqref="I35:P35 I37:P37 I39:P39 I41:P41 I43:P43 I45:P45 I47:P47">
    <cfRule type="cellIs" dxfId="109" priority="20" operator="notEqual">
      <formula>""</formula>
    </cfRule>
  </conditionalFormatting>
  <conditionalFormatting sqref="I52:P52 I54:P54 I56:P56 I58:P58 I60:P60 I62:P62 I64:P64">
    <cfRule type="cellIs" dxfId="107" priority="19" operator="notEqual">
      <formula>""</formula>
    </cfRule>
  </conditionalFormatting>
  <conditionalFormatting sqref="I69:P69 I71:P71 I73:P73 I75:P75 I77:P77 I79:P79 I81:P81">
    <cfRule type="cellIs" dxfId="104" priority="18" operator="notEqual">
      <formula>""</formula>
    </cfRule>
  </conditionalFormatting>
  <conditionalFormatting sqref="I86:P86 I88:P88 I90:P90 I92:P92 I94:P94 I96:P96 I98:P98">
    <cfRule type="cellIs" dxfId="103" priority="17" operator="notEqual">
      <formula>""</formula>
    </cfRule>
  </conditionalFormatting>
  <conditionalFormatting sqref="I103:P103 I105:P105 I107:P107 I109:P109 I111:P111 I113:P113 I115:P115">
    <cfRule type="cellIs" dxfId="101" priority="16" operator="notEqual">
      <formula>""</formula>
    </cfRule>
  </conditionalFormatting>
  <conditionalFormatting sqref="I120:P120 I122:P122 I124:P124 I126:P126 I128:P128 I130:P130 I132:P132">
    <cfRule type="cellIs" dxfId="98"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724088-C60B-3D42-A4B7-2F9C30E4F3DE}">
      <formula1>0</formula1>
      <formula2>0.999305555555556</formula2>
    </dataValidation>
  </dataValidations>
  <hyperlinks>
    <hyperlink ref="A1:B1" location="Kalender!B60" display="  ◀   zurück zum Menü" xr:uid="{D908F272-0D81-A542-A85E-B3B8554F6896}"/>
    <hyperlink ref="I6:J6" location="'Persönliche Daten'!A1" display="'Persönliche Daten'!A1" xr:uid="{51A3DB0D-1A15-0349-B82D-0C53558BDC65}"/>
    <hyperlink ref="I7:J7" location="Table1!A1" display="Table1!A1" xr:uid="{749C198D-F9BA-974F-B474-9E243AB8B6B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A881BB4-DE31-7C43-A56D-A14D9E63D4AB}">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9F08DC9C-3BD4-534E-9279-0E823B3991B7}">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8BDE8C1-F000-C74C-83BD-72E08E4B47E6}">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A75CD29D-5205-6E4E-A171-21DABB842017}">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6F6F2F9F-7AE2-1643-A585-F0EEB515E966}">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A3A2A14F-33EA-1C40-AC74-68DBAEE7E9F5}">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5754A7DE-FF3F-3A46-8AE2-91226BC2CF61}">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FDDB10-E66A-1E49-BF27-54583CEBAE8B}">
          <x14:formula1>
            <xm:f>Einstellungen!$H$7:$H$19</xm:f>
          </x14:formula1>
          <xm:sqref>H17:H30 H34:H47 H51:H64 H68:H81 H85:H98 H102:H115 H119:H132</xm:sqref>
        </x14:dataValidation>
        <x14:dataValidation type="list" allowBlank="1" showInputMessage="1" showErrorMessage="1" xr:uid="{524FD7E2-7D1F-5F44-BD0F-B77728B75711}">
          <x14:formula1>
            <xm:f>Einstellungen!$F$7:$F$19</xm:f>
          </x14:formula1>
          <xm:sqref>G17:G30 G34:G47 G51:G64 G68:G81 G85:G98 G102:G115 G119:G132</xm:sqref>
        </x14:dataValidation>
        <x14:dataValidation type="list" allowBlank="1" showInputMessage="1" showErrorMessage="1" xr:uid="{EE9D7DA1-35F2-BF44-94A1-4A3AF893B567}">
          <x14:formula1>
            <xm:f>Einstellungen!$D$7:$D$19</xm:f>
          </x14:formula1>
          <xm:sqref>F17:F30 F34:F47 F51:F64 F68:F81 F85:F98 F102:F115 F119:F132</xm:sqref>
        </x14:dataValidation>
        <x14:dataValidation type="list" allowBlank="1" showInputMessage="1" showErrorMessage="1" xr:uid="{161374B4-7456-C24E-83E2-E635D2B4BBCC}">
          <x14:formula1>
            <xm:f>Einstellungen!$B$7:$B$19</xm:f>
          </x14:formula1>
          <xm:sqref>E17:E30 E34:E47 E51:E64 E68:E81 E85:E98 E102:E115 E119:E132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B7272-E095-2841-BF19-ECFF6A3A40B0}">
  <sheetPr codeName="Tabelle5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Kalender!K61</f>
        <v>15. Dezember 2025 bis 21. Dezember 2025</v>
      </c>
      <c r="S2" s="53"/>
    </row>
    <row r="3" spans="1:19" ht="30" customHeight="1">
      <c r="A3" s="254"/>
      <c r="B3" s="111"/>
      <c r="C3" s="111"/>
      <c r="D3" s="111"/>
      <c r="E3" s="111"/>
      <c r="F3" s="111"/>
      <c r="G3" s="111"/>
      <c r="H3" s="111"/>
      <c r="I3" s="111"/>
      <c r="J3" s="111"/>
      <c r="K3" s="111"/>
      <c r="L3" s="111"/>
      <c r="M3" s="111"/>
      <c r="N3" s="111"/>
      <c r="O3" s="111"/>
      <c r="P3" s="111"/>
      <c r="Q3" s="44"/>
      <c r="R3" s="107" t="str">
        <f>Kalender!J61</f>
        <v>Woche 51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Kalender!C61</f>
        <v>46006</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Kalender!D61</f>
        <v>46007</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Kalender!E61</f>
        <v>46008</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Kalender!F61</f>
        <v>46009</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Kalender!G61</f>
        <v>46010</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Kalender!H61</f>
        <v>46011</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Kalender!I61</f>
        <v>46012</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46006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46007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46008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46009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46010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46011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46012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0R310X3B4WVvgg+S/IyaIdx9uCBPxIC55TlcIsNR1j2KY2qa5m9E8BdvlfbGVfghl/k1oGyOcW7ZvXNex2Bwbg==" saltValue="nmNmJMCx2UweqO9gYflbU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97" priority="78">
      <formula>$C$32=TODAY()</formula>
    </cfRule>
  </conditionalFormatting>
  <conditionalFormatting sqref="C14:D14 A14:B16 C16:D16">
    <cfRule type="expression" dxfId="96" priority="77">
      <formula>$C$15=TODAY()</formula>
    </cfRule>
  </conditionalFormatting>
  <conditionalFormatting sqref="C48:D48 A48:B50 C50:D50">
    <cfRule type="expression" dxfId="95" priority="76">
      <formula>$C$49=TODAY()</formula>
    </cfRule>
  </conditionalFormatting>
  <conditionalFormatting sqref="C65:D65 A65:B67 C67:D67">
    <cfRule type="expression" dxfId="94" priority="75">
      <formula>$C$66=TODAY()</formula>
    </cfRule>
  </conditionalFormatting>
  <conditionalFormatting sqref="C82:D82 A82:B84 C84:D84">
    <cfRule type="expression" dxfId="93" priority="74">
      <formula>$C$83=TODAY()</formula>
    </cfRule>
  </conditionalFormatting>
  <conditionalFormatting sqref="C99:D99 A99:B101 C101:D101">
    <cfRule type="expression" dxfId="92" priority="73">
      <formula>$C$100=TODAY()</formula>
    </cfRule>
  </conditionalFormatting>
  <conditionalFormatting sqref="C116:D116 A116:B118 C118:D118">
    <cfRule type="expression" dxfId="91" priority="72">
      <formula>$C$117=TODAY()</formula>
    </cfRule>
  </conditionalFormatting>
  <conditionalFormatting sqref="D18 D20 D22 D24 D26 D28 D30">
    <cfRule type="cellIs" dxfId="90" priority="106" operator="greaterThan">
      <formula>140</formula>
    </cfRule>
    <cfRule type="cellIs" dxfId="89" priority="104" operator="lessThan">
      <formula>60</formula>
    </cfRule>
    <cfRule type="cellIs" dxfId="88" priority="105" operator="between">
      <formula>60</formula>
      <formula>140</formula>
    </cfRule>
  </conditionalFormatting>
  <conditionalFormatting sqref="D35 D37 D39 D41 D43 D45 D47">
    <cfRule type="cellIs" dxfId="87" priority="79" operator="lessThan">
      <formula>60</formula>
    </cfRule>
    <cfRule type="cellIs" dxfId="86" priority="80" operator="between">
      <formula>60</formula>
      <formula>140</formula>
    </cfRule>
    <cfRule type="cellIs" dxfId="85" priority="81" operator="greaterThan">
      <formula>140</formula>
    </cfRule>
  </conditionalFormatting>
  <conditionalFormatting sqref="D52 D54 D56 D58 D60 D62 D64">
    <cfRule type="cellIs" dxfId="84" priority="86" operator="greaterThan">
      <formula>140</formula>
    </cfRule>
    <cfRule type="cellIs" dxfId="83" priority="91" operator="between">
      <formula>60</formula>
      <formula>140</formula>
    </cfRule>
    <cfRule type="cellIs" dxfId="82" priority="96" operator="lessThan">
      <formula>60</formula>
    </cfRule>
  </conditionalFormatting>
  <conditionalFormatting sqref="D69 D71 D73 D75 D77 D79 D81">
    <cfRule type="cellIs" dxfId="81" priority="95" operator="lessThan">
      <formula>60</formula>
    </cfRule>
    <cfRule type="cellIs" dxfId="80" priority="85" operator="greaterThan">
      <formula>160</formula>
    </cfRule>
    <cfRule type="cellIs" dxfId="79" priority="90" operator="between">
      <formula>60</formula>
      <formula>140</formula>
    </cfRule>
  </conditionalFormatting>
  <conditionalFormatting sqref="D86 D88 D90 D92 D94 D96 D98">
    <cfRule type="cellIs" dxfId="78" priority="84" operator="greaterThan">
      <formula>140</formula>
    </cfRule>
    <cfRule type="cellIs" dxfId="77" priority="94" operator="lessThan">
      <formula>60</formula>
    </cfRule>
    <cfRule type="cellIs" dxfId="76" priority="89" operator="between">
      <formula>40</formula>
      <formula>140</formula>
    </cfRule>
  </conditionalFormatting>
  <conditionalFormatting sqref="D103 D105 D107 D109 D111 D113 D115">
    <cfRule type="cellIs" dxfId="75" priority="83" operator="greaterThan">
      <formula>140</formula>
    </cfRule>
    <cfRule type="cellIs" dxfId="74" priority="93" operator="lessThan">
      <formula>60</formula>
    </cfRule>
    <cfRule type="cellIs" dxfId="73" priority="88" operator="between">
      <formula>60</formula>
      <formula>140</formula>
    </cfRule>
  </conditionalFormatting>
  <conditionalFormatting sqref="D120 D122 D124 D126 D128 D130 D132">
    <cfRule type="cellIs" dxfId="72" priority="82" operator="greaterThan">
      <formula>140</formula>
    </cfRule>
    <cfRule type="cellIs" dxfId="71" priority="92" operator="lessThan">
      <formula>60</formula>
    </cfRule>
    <cfRule type="cellIs" dxfId="70" priority="87" operator="between">
      <formula>60</formula>
      <formula>140</formula>
    </cfRule>
  </conditionalFormatting>
  <conditionalFormatting sqref="E14:S16">
    <cfRule type="expression" dxfId="69" priority="13">
      <formula>$C$15=TODAY()</formula>
    </cfRule>
  </conditionalFormatting>
  <conditionalFormatting sqref="E31:S33">
    <cfRule type="expression" dxfId="68" priority="14">
      <formula>$C$32=TODAY()</formula>
    </cfRule>
  </conditionalFormatting>
  <conditionalFormatting sqref="E48:S50">
    <cfRule type="expression" dxfId="67" priority="12">
      <formula>$C$49=TODAY()</formula>
    </cfRule>
  </conditionalFormatting>
  <conditionalFormatting sqref="E65:S67">
    <cfRule type="expression" dxfId="66" priority="11">
      <formula>$C$66=TODAY()</formula>
    </cfRule>
  </conditionalFormatting>
  <conditionalFormatting sqref="E82:S84">
    <cfRule type="expression" dxfId="65" priority="10">
      <formula>$C$83=TODAY()</formula>
    </cfRule>
  </conditionalFormatting>
  <conditionalFormatting sqref="E99:S101">
    <cfRule type="expression" dxfId="64" priority="9">
      <formula>$C$100=TODAY()</formula>
    </cfRule>
  </conditionalFormatting>
  <conditionalFormatting sqref="E116:S118">
    <cfRule type="expression" dxfId="63" priority="8">
      <formula>$C$117=TODAY()</formula>
    </cfRule>
  </conditionalFormatting>
  <conditionalFormatting sqref="I18:P18 I20:P20 I22:P22 I24:P24 I26:P26 I28:P28 I30:P30">
    <cfRule type="cellIs" dxfId="62" priority="21" operator="notEqual">
      <formula>""</formula>
    </cfRule>
  </conditionalFormatting>
  <conditionalFormatting sqref="I35:P35 I37:P37 I39:P39 I41:P41 I43:P43 I45:P45 I47:P47">
    <cfRule type="cellIs" dxfId="60" priority="20" operator="notEqual">
      <formula>""</formula>
    </cfRule>
  </conditionalFormatting>
  <conditionalFormatting sqref="I52:P52 I54:P54 I56:P56 I58:P58 I60:P60 I62:P62 I64:P64">
    <cfRule type="cellIs" dxfId="58" priority="19" operator="notEqual">
      <formula>""</formula>
    </cfRule>
  </conditionalFormatting>
  <conditionalFormatting sqref="I69:P69 I71:P71 I73:P73 I75:P75 I77:P77 I79:P79 I81:P81">
    <cfRule type="cellIs" dxfId="55" priority="18" operator="notEqual">
      <formula>""</formula>
    </cfRule>
  </conditionalFormatting>
  <conditionalFormatting sqref="I86:P86 I88:P88 I90:P90 I92:P92 I94:P94 I96:P96 I98:P98">
    <cfRule type="cellIs" dxfId="54" priority="17" operator="notEqual">
      <formula>""</formula>
    </cfRule>
  </conditionalFormatting>
  <conditionalFormatting sqref="I103:P103 I105:P105 I107:P107 I109:P109 I111:P111 I113:P113 I115:P115">
    <cfRule type="cellIs" dxfId="52" priority="16" operator="notEqual">
      <formula>""</formula>
    </cfRule>
  </conditionalFormatting>
  <conditionalFormatting sqref="I120:P120 I122:P122 I124:P124 I126:P126 I128:P128 I130:P130 I132:P132">
    <cfRule type="cellIs" dxfId="49"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73CEBF9-1CDD-AC4D-8AC7-0F6D8A64BE54}">
      <formula1>0</formula1>
      <formula2>0.999305555555556</formula2>
    </dataValidation>
  </dataValidations>
  <hyperlinks>
    <hyperlink ref="A1:B1" location="Kalender!B61" display="  ◀   zurück zum Menü" xr:uid="{97E5318F-6616-AC4D-BC8E-01F512BB4717}"/>
    <hyperlink ref="I6:J6" location="'Persönliche Daten'!A1" display="'Persönliche Daten'!A1" xr:uid="{15260AF0-0425-0F41-A634-C9E264748A5F}"/>
    <hyperlink ref="I7:J7" location="Table1!A1" display="Table1!A1" xr:uid="{8289BF80-8A3F-624F-988D-04AFD45F6B2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1A236A49-43A0-BB49-8402-1123CEDED616}">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115FD8FA-97D7-6B4E-8760-FD091B544558}">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BC6CB71E-EB1A-2D4B-80EC-EF731482DE5C}">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E26B8298-1D3E-AC46-948D-B72CA6756CC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446776A6-6FF0-6F4E-B3FA-F973FE4B4899}">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664D2249-9BB1-0B4D-9826-4E3956AED40F}">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F3843A09-F390-884A-A684-601427541A26}">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ACDE2EE-E66C-4841-9AAC-39BA441A9A88}">
          <x14:formula1>
            <xm:f>Einstellungen!$H$7:$H$19</xm:f>
          </x14:formula1>
          <xm:sqref>H17:H30 H34:H47 H51:H64 H68:H81 H85:H98 H102:H115 H119:H132</xm:sqref>
        </x14:dataValidation>
        <x14:dataValidation type="list" allowBlank="1" showInputMessage="1" showErrorMessage="1" xr:uid="{D55F545D-AFC1-DE48-BC10-CDA8127377A1}">
          <x14:formula1>
            <xm:f>Einstellungen!$F$7:$F$19</xm:f>
          </x14:formula1>
          <xm:sqref>G17:G30 G34:G47 G51:G64 G68:G81 G85:G98 G102:G115 G119:G132</xm:sqref>
        </x14:dataValidation>
        <x14:dataValidation type="list" allowBlank="1" showInputMessage="1" showErrorMessage="1" xr:uid="{E6863570-3035-424C-BDF5-88C540670FAB}">
          <x14:formula1>
            <xm:f>Einstellungen!$D$7:$D$19</xm:f>
          </x14:formula1>
          <xm:sqref>F17:F30 F34:F47 F51:F64 F68:F81 F85:F98 F102:F115 F119:F132</xm:sqref>
        </x14:dataValidation>
        <x14:dataValidation type="list" allowBlank="1" showInputMessage="1" showErrorMessage="1" xr:uid="{95844F35-99F5-9348-BB48-390CF8FA2DE9}">
          <x14:formula1>
            <xm:f>Einstellungen!$B$7:$B$19</xm:f>
          </x14:formula1>
          <xm:sqref>E17:E30 E34:E47 E51:E64 E68:E81 E85:E98 E102:E115 E119:E132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DAEF-58F2-6A4F-AE1F-2DDCD445F2A2}">
  <sheetPr codeName="Tabelle5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Kalender!K62</f>
        <v>22. Dezember 2025 bis 28. Dezember 2025</v>
      </c>
      <c r="S2" s="53"/>
    </row>
    <row r="3" spans="1:19" ht="30" customHeight="1">
      <c r="A3" s="254"/>
      <c r="B3" s="111"/>
      <c r="C3" s="111"/>
      <c r="D3" s="111"/>
      <c r="E3" s="111"/>
      <c r="F3" s="111"/>
      <c r="G3" s="111"/>
      <c r="H3" s="111"/>
      <c r="I3" s="111"/>
      <c r="J3" s="111"/>
      <c r="K3" s="111"/>
      <c r="L3" s="111"/>
      <c r="M3" s="111"/>
      <c r="N3" s="111"/>
      <c r="O3" s="111"/>
      <c r="P3" s="111"/>
      <c r="Q3" s="44"/>
      <c r="R3" s="107" t="str">
        <f>Kalender!J62</f>
        <v>Woche 52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Kalender!C62</f>
        <v>46013</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Kalender!D62</f>
        <v>46014</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Kalender!E62</f>
        <v>46015</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Kalender!F62</f>
        <v>46016</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Kalender!G62</f>
        <v>46017</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Kalender!H62</f>
        <v>46018</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Kalender!I62</f>
        <v>46019</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46013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46014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46015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46016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46017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46018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46019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tqkIgHxfyP7YoDy9YMVJ8MmrJ1gxwZSm4k+Nlp/IaSqjN3kk3UqrRZFVEjU9yPcHwgwPYvnmnsNAAA2wTpM+Og==" saltValue="DKTExNzWMVlxBLvxIezhi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48" priority="78">
      <formula>$C$32=TODAY()</formula>
    </cfRule>
  </conditionalFormatting>
  <conditionalFormatting sqref="C14:D14 A14:B16 C16:D16">
    <cfRule type="expression" dxfId="47" priority="77">
      <formula>$C$15=TODAY()</formula>
    </cfRule>
  </conditionalFormatting>
  <conditionalFormatting sqref="C48:D48 A48:B50 C50:D50">
    <cfRule type="expression" dxfId="46" priority="76">
      <formula>$C$49=TODAY()</formula>
    </cfRule>
  </conditionalFormatting>
  <conditionalFormatting sqref="C65:D65 A65:B67 C67:D67">
    <cfRule type="expression" dxfId="45" priority="75">
      <formula>$C$66=TODAY()</formula>
    </cfRule>
  </conditionalFormatting>
  <conditionalFormatting sqref="C82:D82 A82:B84 C84:D84">
    <cfRule type="expression" dxfId="44" priority="74">
      <formula>$C$83=TODAY()</formula>
    </cfRule>
  </conditionalFormatting>
  <conditionalFormatting sqref="C99:D99 A99:B101 C101:D101">
    <cfRule type="expression" dxfId="43" priority="73">
      <formula>$C$100=TODAY()</formula>
    </cfRule>
  </conditionalFormatting>
  <conditionalFormatting sqref="C116:D116 A116:B118 C118:D118">
    <cfRule type="expression" dxfId="42" priority="72">
      <formula>$C$117=TODAY()</formula>
    </cfRule>
  </conditionalFormatting>
  <conditionalFormatting sqref="D18 D20 D22 D24 D26 D28 D30">
    <cfRule type="cellIs" dxfId="41" priority="106" operator="greaterThan">
      <formula>140</formula>
    </cfRule>
    <cfRule type="cellIs" dxfId="40" priority="104" operator="lessThan">
      <formula>60</formula>
    </cfRule>
    <cfRule type="cellIs" dxfId="39" priority="105" operator="between">
      <formula>60</formula>
      <formula>140</formula>
    </cfRule>
  </conditionalFormatting>
  <conditionalFormatting sqref="D35 D37 D39 D41 D43 D45 D47">
    <cfRule type="cellIs" dxfId="38" priority="79" operator="lessThan">
      <formula>60</formula>
    </cfRule>
    <cfRule type="cellIs" dxfId="37" priority="80" operator="between">
      <formula>60</formula>
      <formula>140</formula>
    </cfRule>
    <cfRule type="cellIs" dxfId="36" priority="81" operator="greaterThan">
      <formula>140</formula>
    </cfRule>
  </conditionalFormatting>
  <conditionalFormatting sqref="D52 D54 D56 D58 D60 D62 D64">
    <cfRule type="cellIs" dxfId="35" priority="86" operator="greaterThan">
      <formula>140</formula>
    </cfRule>
    <cfRule type="cellIs" dxfId="34" priority="91" operator="between">
      <formula>60</formula>
      <formula>140</formula>
    </cfRule>
    <cfRule type="cellIs" dxfId="33" priority="96" operator="lessThan">
      <formula>60</formula>
    </cfRule>
  </conditionalFormatting>
  <conditionalFormatting sqref="D69 D71 D73 D75 D77 D79 D81">
    <cfRule type="cellIs" dxfId="32" priority="95" operator="lessThan">
      <formula>60</formula>
    </cfRule>
    <cfRule type="cellIs" dxfId="31" priority="85" operator="greaterThan">
      <formula>160</formula>
    </cfRule>
    <cfRule type="cellIs" dxfId="30" priority="90" operator="between">
      <formula>60</formula>
      <formula>140</formula>
    </cfRule>
  </conditionalFormatting>
  <conditionalFormatting sqref="D86 D88 D90 D92 D94 D96 D98">
    <cfRule type="cellIs" dxfId="29" priority="84" operator="greaterThan">
      <formula>140</formula>
    </cfRule>
    <cfRule type="cellIs" dxfId="28" priority="94" operator="lessThan">
      <formula>60</formula>
    </cfRule>
    <cfRule type="cellIs" dxfId="27" priority="89" operator="between">
      <formula>40</formula>
      <formula>140</formula>
    </cfRule>
  </conditionalFormatting>
  <conditionalFormatting sqref="D103 D105 D107 D109 D111 D113 D115">
    <cfRule type="cellIs" dxfId="26" priority="83" operator="greaterThan">
      <formula>140</formula>
    </cfRule>
    <cfRule type="cellIs" dxfId="25" priority="93" operator="lessThan">
      <formula>60</formula>
    </cfRule>
    <cfRule type="cellIs" dxfId="24" priority="88" operator="between">
      <formula>60</formula>
      <formula>140</formula>
    </cfRule>
  </conditionalFormatting>
  <conditionalFormatting sqref="D120 D122 D124 D126 D128 D130 D132">
    <cfRule type="cellIs" dxfId="23" priority="82" operator="greaterThan">
      <formula>140</formula>
    </cfRule>
    <cfRule type="cellIs" dxfId="22" priority="92" operator="lessThan">
      <formula>60</formula>
    </cfRule>
    <cfRule type="cellIs" dxfId="21" priority="87" operator="between">
      <formula>60</formula>
      <formula>140</formula>
    </cfRule>
  </conditionalFormatting>
  <conditionalFormatting sqref="E14:S16">
    <cfRule type="expression" dxfId="20" priority="13">
      <formula>$C$15=TODAY()</formula>
    </cfRule>
  </conditionalFormatting>
  <conditionalFormatting sqref="E31:S33">
    <cfRule type="expression" dxfId="19" priority="14">
      <formula>$C$32=TODAY()</formula>
    </cfRule>
  </conditionalFormatting>
  <conditionalFormatting sqref="E48:S50">
    <cfRule type="expression" dxfId="18" priority="12">
      <formula>$C$49=TODAY()</formula>
    </cfRule>
  </conditionalFormatting>
  <conditionalFormatting sqref="E65:S67">
    <cfRule type="expression" dxfId="17" priority="11">
      <formula>$C$66=TODAY()</formula>
    </cfRule>
  </conditionalFormatting>
  <conditionalFormatting sqref="E82:S84">
    <cfRule type="expression" dxfId="16" priority="10">
      <formula>$C$83=TODAY()</formula>
    </cfRule>
  </conditionalFormatting>
  <conditionalFormatting sqref="E99:S101">
    <cfRule type="expression" dxfId="15" priority="9">
      <formula>$C$100=TODAY()</formula>
    </cfRule>
  </conditionalFormatting>
  <conditionalFormatting sqref="E116:S118">
    <cfRule type="expression" dxfId="14" priority="8">
      <formula>$C$117=TODAY()</formula>
    </cfRule>
  </conditionalFormatting>
  <conditionalFormatting sqref="I18:P18 I20:P20 I22:P22 I24:P24 I26:P26 I28:P28 I30:P30">
    <cfRule type="cellIs" dxfId="13" priority="21" operator="notEqual">
      <formula>""</formula>
    </cfRule>
  </conditionalFormatting>
  <conditionalFormatting sqref="I35:P35 I37:P37 I39:P39 I41:P41 I43:P43 I45:P45 I47:P47">
    <cfRule type="cellIs" dxfId="11" priority="20" operator="notEqual">
      <formula>""</formula>
    </cfRule>
  </conditionalFormatting>
  <conditionalFormatting sqref="I52:P52 I54:P54 I56:P56 I58:P58 I60:P60 I62:P62 I64:P64">
    <cfRule type="cellIs" dxfId="9" priority="19" operator="notEqual">
      <formula>""</formula>
    </cfRule>
  </conditionalFormatting>
  <conditionalFormatting sqref="I69:P69 I71:P71 I73:P73 I75:P75 I77:P77 I79:P79 I81:P81">
    <cfRule type="cellIs" dxfId="6" priority="18" operator="notEqual">
      <formula>""</formula>
    </cfRule>
  </conditionalFormatting>
  <conditionalFormatting sqref="I86:P86 I88:P88 I90:P90 I92:P92 I94:P94 I96:P96 I98:P98">
    <cfRule type="cellIs" dxfId="5" priority="17" operator="notEqual">
      <formula>""</formula>
    </cfRule>
  </conditionalFormatting>
  <conditionalFormatting sqref="I103:P103 I105:P105 I107:P107 I109:P109 I111:P111 I113:P113 I115:P115">
    <cfRule type="cellIs" dxfId="3" priority="16" operator="notEqual">
      <formula>""</formula>
    </cfRule>
  </conditionalFormatting>
  <conditionalFormatting sqref="I120:P120 I122:P122 I124:P124 I126:P126 I128:P128 I130:P130 I132:P132">
    <cfRule type="cellIs" dxfId="0"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D6056A9-D457-FE4D-B6B3-3341B6FA5A4B}">
      <formula1>0</formula1>
      <formula2>0.999305555555556</formula2>
    </dataValidation>
  </dataValidations>
  <hyperlinks>
    <hyperlink ref="A1:B1" location="Kalender!B62" display="  ◀   zurück zum Menü" xr:uid="{36601D64-C606-6640-8AA7-ADA3CD56DD81}"/>
    <hyperlink ref="I6:J6" location="'Persönliche Daten'!A1" display="'Persönliche Daten'!A1" xr:uid="{0D787B71-2678-D84D-95B5-EB6E4F03C674}"/>
    <hyperlink ref="I7:J7" location="Table1!A1" display="Table1!A1" xr:uid="{52F23CFD-B6D9-644D-8D2E-64DC186A0DE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94064402-F11C-9F4E-A7B7-DC29180C803D}">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BE482106-8654-924C-856F-3E1382BBA636}">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7421D0C4-1599-B740-AA13-21D8C364C94B}">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90A3F719-B7BF-B14B-9663-C9D0E20D855F}">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84BF4B0F-0995-0B4D-8A1D-D5974AA32483}">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FA5D92BC-73F0-694A-AB2E-881AEA873934}">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8C39A554-0EBA-534D-AB5E-CCC083D52B2F}">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A8B795-FD86-4E43-984D-D609402A8A7A}">
          <x14:formula1>
            <xm:f>Einstellungen!$H$7:$H$19</xm:f>
          </x14:formula1>
          <xm:sqref>H17:H30 H34:H47 H51:H64 H68:H81 H85:H98 H102:H115 H119:H132</xm:sqref>
        </x14:dataValidation>
        <x14:dataValidation type="list" allowBlank="1" showInputMessage="1" showErrorMessage="1" xr:uid="{884AE78C-AFE1-D04D-B1F1-9DD46CCEB28C}">
          <x14:formula1>
            <xm:f>Einstellungen!$F$7:$F$19</xm:f>
          </x14:formula1>
          <xm:sqref>G17:G30 G34:G47 G51:G64 G68:G81 G85:G98 G102:G115 G119:G132</xm:sqref>
        </x14:dataValidation>
        <x14:dataValidation type="list" allowBlank="1" showInputMessage="1" showErrorMessage="1" xr:uid="{8713A957-929F-9542-8661-5A05F07D8650}">
          <x14:formula1>
            <xm:f>Einstellungen!$D$7:$D$19</xm:f>
          </x14:formula1>
          <xm:sqref>F17:F30 F34:F47 F51:F64 F68:F81 F85:F98 F102:F115 F119:F132</xm:sqref>
        </x14:dataValidation>
        <x14:dataValidation type="list" allowBlank="1" showInputMessage="1" showErrorMessage="1" xr:uid="{A19DF5C0-2C96-DF4B-B0F8-97DE72148954}">
          <x14:formula1>
            <xm:f>Einstellungen!$B$7:$B$19</xm:f>
          </x14:formula1>
          <xm:sqref>E17:E30 E34:E47 E51:E64 E68:E81 E85:E98 E102:E115 E119:E132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C709-3151-F949-B8C4-1064E27C9E32}">
  <sheetPr codeName="Tabelle57"/>
  <dimension ref="C14:O28"/>
  <sheetViews>
    <sheetView workbookViewId="0">
      <selection activeCell="F28" sqref="F28"/>
    </sheetView>
  </sheetViews>
  <sheetFormatPr baseColWidth="10" defaultRowHeight="16"/>
  <sheetData>
    <row r="14" spans="3:15" ht="92">
      <c r="C14" s="9"/>
      <c r="D14" s="10"/>
      <c r="E14" s="11"/>
      <c r="F14" s="12"/>
      <c r="G14" s="13"/>
      <c r="H14" s="14"/>
      <c r="I14" s="15"/>
      <c r="J14" s="16"/>
      <c r="K14" s="16"/>
      <c r="L14" s="16"/>
      <c r="M14" s="16"/>
      <c r="N14" s="16"/>
      <c r="O14" s="16"/>
    </row>
    <row r="23" spans="3:15" ht="70" customHeight="1">
      <c r="C23" s="17"/>
      <c r="D23" s="18"/>
      <c r="E23" s="19"/>
      <c r="F23" s="20"/>
      <c r="G23" s="21"/>
      <c r="H23" s="22"/>
      <c r="I23" s="23"/>
      <c r="J23" s="24"/>
      <c r="K23" s="25"/>
      <c r="L23" s="26"/>
      <c r="M23" s="27"/>
      <c r="N23" s="28"/>
      <c r="O23" s="29"/>
    </row>
    <row r="24" spans="3:15" ht="17" thickBot="1"/>
    <row r="25" spans="3:15" ht="70" customHeight="1" thickTop="1" thickBot="1">
      <c r="C25" s="30"/>
      <c r="D25" s="31"/>
      <c r="E25" s="32"/>
      <c r="F25" s="33"/>
      <c r="G25" s="34"/>
      <c r="H25" s="35"/>
      <c r="I25" s="36"/>
      <c r="J25" s="37"/>
      <c r="K25" s="38"/>
      <c r="L25" s="39"/>
      <c r="M25" s="40"/>
      <c r="N25" s="41"/>
      <c r="O25" s="42"/>
    </row>
    <row r="26" spans="3:15" ht="18" thickTop="1" thickBot="1"/>
    <row r="27" spans="3:15" ht="70" customHeight="1" thickTop="1" thickBot="1">
      <c r="C27" s="43"/>
      <c r="D27" s="43"/>
      <c r="E27" s="43"/>
      <c r="F27" s="43"/>
      <c r="G27" s="43"/>
      <c r="H27" s="43"/>
      <c r="I27" s="43"/>
      <c r="J27" s="43"/>
      <c r="K27" s="43"/>
      <c r="L27" s="43"/>
      <c r="M27" s="43"/>
      <c r="N27" s="43"/>
      <c r="O27" s="43"/>
    </row>
    <row r="28" spans="3:15" ht="17" thickTop="1"/>
  </sheetData>
  <sheetProtection algorithmName="SHA-512" hashValue="S9loYjS20hYDqYVQbhp8/MWLYT4/E363w40dxZMWny8CHLgsqjk29fc3XQA4MV3Q18W5ffeBTuJGrKghA7yKkQ==" saltValue="0zcV56VxrkrHuvQdC0+boA==" spinCount="100000" sheet="1" objects="1" scenarios="1"/>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4-73FD-AA4B-B06B-3344AA424583}">
  <sheetPr codeName="Tabelle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row>
    <row r="2" spans="1:19" ht="25" customHeight="1">
      <c r="A2" s="252" t="s">
        <v>39</v>
      </c>
      <c r="B2" s="253"/>
      <c r="C2" s="253"/>
      <c r="D2" s="253"/>
      <c r="E2" s="253"/>
      <c r="F2" s="253"/>
      <c r="G2" s="253"/>
      <c r="H2" s="253"/>
      <c r="I2" s="253"/>
      <c r="J2" s="253"/>
      <c r="K2" s="253"/>
      <c r="L2" s="253"/>
      <c r="M2" s="253"/>
      <c r="N2" s="253"/>
      <c r="O2" s="253"/>
      <c r="P2" s="253"/>
      <c r="Q2" s="52"/>
      <c r="R2" s="106" t="str">
        <f>Kalender!K13</f>
        <v>13. Januar 2025 bis 19. Januar 2025</v>
      </c>
      <c r="S2" s="53"/>
    </row>
    <row r="3" spans="1:19" ht="30" customHeight="1">
      <c r="A3" s="254"/>
      <c r="B3" s="111"/>
      <c r="C3" s="111"/>
      <c r="D3" s="111"/>
      <c r="E3" s="111"/>
      <c r="F3" s="111"/>
      <c r="G3" s="111"/>
      <c r="H3" s="111"/>
      <c r="I3" s="111"/>
      <c r="J3" s="111"/>
      <c r="K3" s="111"/>
      <c r="L3" s="111"/>
      <c r="M3" s="111"/>
      <c r="N3" s="111"/>
      <c r="O3" s="111"/>
      <c r="P3" s="111"/>
      <c r="Q3" s="44"/>
      <c r="R3" s="107" t="str">
        <f>Kalender!J13</f>
        <v>Woche 3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Kalender!C13</f>
        <v>45670</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Kalender!D13</f>
        <v>45671</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Kalender!E13</f>
        <v>45672</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Kalender!F13</f>
        <v>45673</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Kalender!G13</f>
        <v>45674</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Kalender!H13</f>
        <v>45675</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Kalender!I13</f>
        <v>45676</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45670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45671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45672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45673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45674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45675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45676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IpEncvBnrMnydGQq4lOOyEj+SufGHBsKaVH+bqgaDp0kfsqtN8mjp5gUTUgEVGsXJbLxKzwAnDILacZNd8ILjA==" saltValue="evwVPIK7HKyy7f83f5M3D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449" priority="78">
      <formula>$C$32=TODAY()</formula>
    </cfRule>
  </conditionalFormatting>
  <conditionalFormatting sqref="C14:D14 A14:B16 C16:D16">
    <cfRule type="expression" dxfId="2448" priority="77">
      <formula>$C$15=TODAY()</formula>
    </cfRule>
  </conditionalFormatting>
  <conditionalFormatting sqref="C48:D48 A48:B50 C50:D50">
    <cfRule type="expression" dxfId="2447" priority="76">
      <formula>$C$49=TODAY()</formula>
    </cfRule>
  </conditionalFormatting>
  <conditionalFormatting sqref="C65:D65 A65:B67 C67:D67">
    <cfRule type="expression" dxfId="2446" priority="75">
      <formula>$C$66=TODAY()</formula>
    </cfRule>
  </conditionalFormatting>
  <conditionalFormatting sqref="C82:D82 A82:B84 C84:D84">
    <cfRule type="expression" dxfId="2445" priority="74">
      <formula>$C$83=TODAY()</formula>
    </cfRule>
  </conditionalFormatting>
  <conditionalFormatting sqref="C99:D99 A99:B101 C101:D101">
    <cfRule type="expression" dxfId="2444" priority="73">
      <formula>$C$100=TODAY()</formula>
    </cfRule>
  </conditionalFormatting>
  <conditionalFormatting sqref="C116:D116 A116:B118 C118:D118">
    <cfRule type="expression" dxfId="2443" priority="72">
      <formula>$C$117=TODAY()</formula>
    </cfRule>
  </conditionalFormatting>
  <conditionalFormatting sqref="D18 D20 D22 D24 D26 D28 D30">
    <cfRule type="cellIs" dxfId="2442" priority="106" operator="greaterThan">
      <formula>140</formula>
    </cfRule>
    <cfRule type="cellIs" dxfId="2441" priority="104" operator="lessThan">
      <formula>60</formula>
    </cfRule>
    <cfRule type="cellIs" dxfId="2440" priority="105" operator="between">
      <formula>60</formula>
      <formula>140</formula>
    </cfRule>
  </conditionalFormatting>
  <conditionalFormatting sqref="D35 D37 D39 D41 D43 D45 D47">
    <cfRule type="cellIs" dxfId="2439" priority="79" operator="lessThan">
      <formula>60</formula>
    </cfRule>
    <cfRule type="cellIs" dxfId="2438" priority="80" operator="between">
      <formula>60</formula>
      <formula>140</formula>
    </cfRule>
    <cfRule type="cellIs" dxfId="2437" priority="81" operator="greaterThan">
      <formula>140</formula>
    </cfRule>
  </conditionalFormatting>
  <conditionalFormatting sqref="D52 D54 D56 D58 D60 D62 D64">
    <cfRule type="cellIs" dxfId="2436" priority="86" operator="greaterThan">
      <formula>140</formula>
    </cfRule>
    <cfRule type="cellIs" dxfId="2435" priority="91" operator="between">
      <formula>60</formula>
      <formula>140</formula>
    </cfRule>
    <cfRule type="cellIs" dxfId="2434" priority="96" operator="lessThan">
      <formula>60</formula>
    </cfRule>
  </conditionalFormatting>
  <conditionalFormatting sqref="D69 D71 D73 D75 D77 D79 D81">
    <cfRule type="cellIs" dxfId="2433" priority="95" operator="lessThan">
      <formula>60</formula>
    </cfRule>
    <cfRule type="cellIs" dxfId="2432" priority="85" operator="greaterThan">
      <formula>160</formula>
    </cfRule>
    <cfRule type="cellIs" dxfId="2431" priority="90" operator="between">
      <formula>60</formula>
      <formula>140</formula>
    </cfRule>
  </conditionalFormatting>
  <conditionalFormatting sqref="D86 D88 D90 D92 D94 D96 D98">
    <cfRule type="cellIs" dxfId="2430" priority="84" operator="greaterThan">
      <formula>140</formula>
    </cfRule>
    <cfRule type="cellIs" dxfId="2429" priority="94" operator="lessThan">
      <formula>60</formula>
    </cfRule>
    <cfRule type="cellIs" dxfId="2428" priority="89" operator="between">
      <formula>40</formula>
      <formula>140</formula>
    </cfRule>
  </conditionalFormatting>
  <conditionalFormatting sqref="D103 D105 D107 D109 D111 D113 D115">
    <cfRule type="cellIs" dxfId="2427" priority="83" operator="greaterThan">
      <formula>140</formula>
    </cfRule>
    <cfRule type="cellIs" dxfId="2426" priority="93" operator="lessThan">
      <formula>60</formula>
    </cfRule>
    <cfRule type="cellIs" dxfId="2425" priority="88" operator="between">
      <formula>60</formula>
      <formula>140</formula>
    </cfRule>
  </conditionalFormatting>
  <conditionalFormatting sqref="D120 D122 D124 D126 D128 D130 D132">
    <cfRule type="cellIs" dxfId="2424" priority="82" operator="greaterThan">
      <formula>140</formula>
    </cfRule>
    <cfRule type="cellIs" dxfId="2423" priority="92" operator="lessThan">
      <formula>60</formula>
    </cfRule>
    <cfRule type="cellIs" dxfId="2422" priority="87" operator="between">
      <formula>60</formula>
      <formula>140</formula>
    </cfRule>
  </conditionalFormatting>
  <conditionalFormatting sqref="E14:S16">
    <cfRule type="expression" dxfId="2421" priority="13">
      <formula>$C$15=TODAY()</formula>
    </cfRule>
  </conditionalFormatting>
  <conditionalFormatting sqref="E31:S33">
    <cfRule type="expression" dxfId="2420" priority="14">
      <formula>$C$32=TODAY()</formula>
    </cfRule>
  </conditionalFormatting>
  <conditionalFormatting sqref="E48:S50">
    <cfRule type="expression" dxfId="2419" priority="12">
      <formula>$C$49=TODAY()</formula>
    </cfRule>
  </conditionalFormatting>
  <conditionalFormatting sqref="E65:S67">
    <cfRule type="expression" dxfId="2418" priority="11">
      <formula>$C$66=TODAY()</formula>
    </cfRule>
  </conditionalFormatting>
  <conditionalFormatting sqref="E82:S84">
    <cfRule type="expression" dxfId="2417" priority="10">
      <formula>$C$83=TODAY()</formula>
    </cfRule>
  </conditionalFormatting>
  <conditionalFormatting sqref="E99:S101">
    <cfRule type="expression" dxfId="2416" priority="9">
      <formula>$C$100=TODAY()</formula>
    </cfRule>
  </conditionalFormatting>
  <conditionalFormatting sqref="E116:S118">
    <cfRule type="expression" dxfId="2415" priority="8">
      <formula>$C$117=TODAY()</formula>
    </cfRule>
  </conditionalFormatting>
  <conditionalFormatting sqref="I18:P18 I20:P20 I22:P22 I24:P24 I26:P26 I28:P28 I30:P30">
    <cfRule type="cellIs" dxfId="2414" priority="21" operator="notEqual">
      <formula>""</formula>
    </cfRule>
  </conditionalFormatting>
  <conditionalFormatting sqref="I35:P35 I37:P37 I39:P39 I41:P41 I43:P43 I45:P45 I47:P47">
    <cfRule type="cellIs" dxfId="2412" priority="20" operator="notEqual">
      <formula>""</formula>
    </cfRule>
  </conditionalFormatting>
  <conditionalFormatting sqref="I52:P52 I54:P54 I56:P56 I58:P58 I60:P60 I62:P62 I64:P64">
    <cfRule type="cellIs" dxfId="2410" priority="19" operator="notEqual">
      <formula>""</formula>
    </cfRule>
  </conditionalFormatting>
  <conditionalFormatting sqref="I69:P69 I71:P71 I73:P73 I75:P75 I77:P77 I79:P79 I81:P81">
    <cfRule type="cellIs" dxfId="2407" priority="18" operator="notEqual">
      <formula>""</formula>
    </cfRule>
  </conditionalFormatting>
  <conditionalFormatting sqref="I86:P86 I88:P88 I90:P90 I92:P92 I94:P94 I96:P96 I98:P98">
    <cfRule type="cellIs" dxfId="2406" priority="17" operator="notEqual">
      <formula>""</formula>
    </cfRule>
  </conditionalFormatting>
  <conditionalFormatting sqref="I103:P103 I105:P105 I107:P107 I109:P109 I111:P111 I113:P113 I115:P115">
    <cfRule type="cellIs" dxfId="2404" priority="16" operator="notEqual">
      <formula>""</formula>
    </cfRule>
  </conditionalFormatting>
  <conditionalFormatting sqref="I120:P120 I122:P122 I124:P124 I126:P126 I128:P128 I130:P130 I132:P132">
    <cfRule type="cellIs" dxfId="2401"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DFA8EEE8-3F2D-5A4F-B43F-6EB00E9C2B91}">
      <formula1>0</formula1>
      <formula2>0.999305555555556</formula2>
    </dataValidation>
  </dataValidations>
  <hyperlinks>
    <hyperlink ref="A1:B1" location="Kalender!B13" display="  ◀   zurück zum Menü" xr:uid="{68B2345B-F9AD-8C4C-84FD-F372E69C3BDE}"/>
    <hyperlink ref="I6:J6" location="'Persönliche Daten'!A1" display="'Persönliche Daten'!A1" xr:uid="{39800FD1-C6BD-0C4B-9C95-9B48DE9D952C}"/>
    <hyperlink ref="I7:J7" location="Table1!A1" display="Table1!A1" xr:uid="{468B6E60-A467-5449-977F-1CFC298061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32F7DC3D-9ECF-E243-BD34-00113CB3425C}">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E8871861-6765-B94D-8958-B7488AE929E5}">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51ECD962-836A-E948-BD72-61E989B38F0B}">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61F25312-7DE2-9A4E-A368-2B704C8AC222}">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5ABB6B21-C803-C043-A9DA-8C14DF9A6C93}">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0450A5F8-8914-C046-ADDF-ADAA60DDC03E}">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EFC4A3DD-8D61-B543-9AC3-0F1FEA3C403B}">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65831E0-ECD1-AD45-8E11-9AA69CFD53ED}">
          <x14:formula1>
            <xm:f>Einstellungen!$H$7:$H$19</xm:f>
          </x14:formula1>
          <xm:sqref>H17:H30 H34:H47 H51:H64 H68:H81 H85:H98 H102:H115 H119:H132</xm:sqref>
        </x14:dataValidation>
        <x14:dataValidation type="list" allowBlank="1" showInputMessage="1" showErrorMessage="1" xr:uid="{6877F32A-1B3E-F248-B242-A64F078AA32F}">
          <x14:formula1>
            <xm:f>Einstellungen!$F$7:$F$19</xm:f>
          </x14:formula1>
          <xm:sqref>G17:G30 G34:G47 G51:G64 G68:G81 G85:G98 G102:G115 G119:G132</xm:sqref>
        </x14:dataValidation>
        <x14:dataValidation type="list" allowBlank="1" showInputMessage="1" showErrorMessage="1" xr:uid="{462B3B5B-F192-014E-A631-93F61A3FB7CF}">
          <x14:formula1>
            <xm:f>Einstellungen!$D$7:$D$19</xm:f>
          </x14:formula1>
          <xm:sqref>F17:F30 F34:F47 F51:F64 F68:F81 F85:F98 F102:F115 F119:F132</xm:sqref>
        </x14:dataValidation>
        <x14:dataValidation type="list" allowBlank="1" showInputMessage="1" showErrorMessage="1" xr:uid="{7C2C018E-0954-CD4E-8E7F-3DC8933FA39A}">
          <x14:formula1>
            <xm:f>Einstellungen!$B$7:$B$19</xm:f>
          </x14:formula1>
          <xm:sqref>E17:E30 E34:E47 E51:E64 E68:E81 E85:E98 E102:E115 E119:E132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0623-865E-B349-8D77-0868C30E514D}">
  <sheetPr codeName="Tabelle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Kalender!K14</f>
        <v>20. Januar 2025 bis 26. Januar 2025</v>
      </c>
      <c r="S2" s="53"/>
    </row>
    <row r="3" spans="1:19" ht="30" customHeight="1">
      <c r="A3" s="254"/>
      <c r="B3" s="111"/>
      <c r="C3" s="111"/>
      <c r="D3" s="111"/>
      <c r="E3" s="111"/>
      <c r="F3" s="111"/>
      <c r="G3" s="111"/>
      <c r="H3" s="111"/>
      <c r="I3" s="111"/>
      <c r="J3" s="111"/>
      <c r="K3" s="111"/>
      <c r="L3" s="111"/>
      <c r="M3" s="111"/>
      <c r="N3" s="111"/>
      <c r="O3" s="111"/>
      <c r="P3" s="111"/>
      <c r="Q3" s="44"/>
      <c r="R3" s="107" t="str">
        <f>Kalender!J14</f>
        <v>Woche 4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Kalender!C14</f>
        <v>45677</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Kalender!D14</f>
        <v>45678</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Kalender!E14</f>
        <v>45679</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Kalender!F14</f>
        <v>45680</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Kalender!G14</f>
        <v>45681</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Kalender!H14</f>
        <v>45682</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Kalender!I14</f>
        <v>45683</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45677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45678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45679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45680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45681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45682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45683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DsORio7cbR92Ag5fpEbNLqIvSCBZIlRw6hmgCFb3gSu+5Bz//7L5CQCy41bx4dGTXREOOMkwN03y25IO9vIa2w==" saltValue="SmM6ZXBBoPYa6rRiNhI6s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400" priority="78">
      <formula>$C$32=TODAY()</formula>
    </cfRule>
  </conditionalFormatting>
  <conditionalFormatting sqref="C14:D14 A14:B16 C16:D16">
    <cfRule type="expression" dxfId="2399" priority="77">
      <formula>$C$15=TODAY()</formula>
    </cfRule>
  </conditionalFormatting>
  <conditionalFormatting sqref="C48:D48 A48:B50 C50:D50">
    <cfRule type="expression" dxfId="2398" priority="76">
      <formula>$C$49=TODAY()</formula>
    </cfRule>
  </conditionalFormatting>
  <conditionalFormatting sqref="C65:D65 A65:B67 C67:D67">
    <cfRule type="expression" dxfId="2397" priority="75">
      <formula>$C$66=TODAY()</formula>
    </cfRule>
  </conditionalFormatting>
  <conditionalFormatting sqref="C82:D82 A82:B84 C84:D84">
    <cfRule type="expression" dxfId="2396" priority="74">
      <formula>$C$83=TODAY()</formula>
    </cfRule>
  </conditionalFormatting>
  <conditionalFormatting sqref="C99:D99 A99:B101 C101:D101">
    <cfRule type="expression" dxfId="2395" priority="73">
      <formula>$C$100=TODAY()</formula>
    </cfRule>
  </conditionalFormatting>
  <conditionalFormatting sqref="C116:D116 A116:B118 C118:D118">
    <cfRule type="expression" dxfId="2394" priority="72">
      <formula>$C$117=TODAY()</formula>
    </cfRule>
  </conditionalFormatting>
  <conditionalFormatting sqref="D18 D20 D22 D24 D26 D28 D30">
    <cfRule type="cellIs" dxfId="2393" priority="106" operator="greaterThan">
      <formula>140</formula>
    </cfRule>
    <cfRule type="cellIs" dxfId="2392" priority="104" operator="lessThan">
      <formula>60</formula>
    </cfRule>
    <cfRule type="cellIs" dxfId="2391" priority="105" operator="between">
      <formula>60</formula>
      <formula>140</formula>
    </cfRule>
  </conditionalFormatting>
  <conditionalFormatting sqref="D35 D37 D39 D41 D43 D45 D47">
    <cfRule type="cellIs" dxfId="2390" priority="79" operator="lessThan">
      <formula>60</formula>
    </cfRule>
    <cfRule type="cellIs" dxfId="2389" priority="80" operator="between">
      <formula>60</formula>
      <formula>140</formula>
    </cfRule>
    <cfRule type="cellIs" dxfId="2388" priority="81" operator="greaterThan">
      <formula>140</formula>
    </cfRule>
  </conditionalFormatting>
  <conditionalFormatting sqref="D52 D54 D56 D58 D60 D62 D64">
    <cfRule type="cellIs" dxfId="2387" priority="86" operator="greaterThan">
      <formula>140</formula>
    </cfRule>
    <cfRule type="cellIs" dxfId="2386" priority="91" operator="between">
      <formula>60</formula>
      <formula>140</formula>
    </cfRule>
    <cfRule type="cellIs" dxfId="2385" priority="96" operator="lessThan">
      <formula>60</formula>
    </cfRule>
  </conditionalFormatting>
  <conditionalFormatting sqref="D69 D71 D73 D75 D77 D79 D81">
    <cfRule type="cellIs" dxfId="2384" priority="95" operator="lessThan">
      <formula>60</formula>
    </cfRule>
    <cfRule type="cellIs" dxfId="2383" priority="85" operator="greaterThan">
      <formula>160</formula>
    </cfRule>
    <cfRule type="cellIs" dxfId="2382" priority="90" operator="between">
      <formula>60</formula>
      <formula>140</formula>
    </cfRule>
  </conditionalFormatting>
  <conditionalFormatting sqref="D86 D88 D90 D92 D94 D96 D98">
    <cfRule type="cellIs" dxfId="2381" priority="84" operator="greaterThan">
      <formula>140</formula>
    </cfRule>
    <cfRule type="cellIs" dxfId="2380" priority="94" operator="lessThan">
      <formula>60</formula>
    </cfRule>
    <cfRule type="cellIs" dxfId="2379" priority="89" operator="between">
      <formula>40</formula>
      <formula>140</formula>
    </cfRule>
  </conditionalFormatting>
  <conditionalFormatting sqref="D103 D105 D107 D109 D111 D113 D115">
    <cfRule type="cellIs" dxfId="2378" priority="83" operator="greaterThan">
      <formula>140</formula>
    </cfRule>
    <cfRule type="cellIs" dxfId="2377" priority="93" operator="lessThan">
      <formula>60</formula>
    </cfRule>
    <cfRule type="cellIs" dxfId="2376" priority="88" operator="between">
      <formula>60</formula>
      <formula>140</formula>
    </cfRule>
  </conditionalFormatting>
  <conditionalFormatting sqref="D120 D122 D124 D126 D128 D130 D132">
    <cfRule type="cellIs" dxfId="2375" priority="82" operator="greaterThan">
      <formula>140</formula>
    </cfRule>
    <cfRule type="cellIs" dxfId="2374" priority="92" operator="lessThan">
      <formula>60</formula>
    </cfRule>
    <cfRule type="cellIs" dxfId="2373" priority="87" operator="between">
      <formula>60</formula>
      <formula>140</formula>
    </cfRule>
  </conditionalFormatting>
  <conditionalFormatting sqref="E14:S16">
    <cfRule type="expression" dxfId="2372" priority="13">
      <formula>$C$15=TODAY()</formula>
    </cfRule>
  </conditionalFormatting>
  <conditionalFormatting sqref="E31:S33">
    <cfRule type="expression" dxfId="2371" priority="14">
      <formula>$C$32=TODAY()</formula>
    </cfRule>
  </conditionalFormatting>
  <conditionalFormatting sqref="E48:S50">
    <cfRule type="expression" dxfId="2370" priority="12">
      <formula>$C$49=TODAY()</formula>
    </cfRule>
  </conditionalFormatting>
  <conditionalFormatting sqref="E65:S67">
    <cfRule type="expression" dxfId="2369" priority="11">
      <formula>$C$66=TODAY()</formula>
    </cfRule>
  </conditionalFormatting>
  <conditionalFormatting sqref="E82:S84">
    <cfRule type="expression" dxfId="2368" priority="10">
      <formula>$C$83=TODAY()</formula>
    </cfRule>
  </conditionalFormatting>
  <conditionalFormatting sqref="E99:S101">
    <cfRule type="expression" dxfId="2367" priority="9">
      <formula>$C$100=TODAY()</formula>
    </cfRule>
  </conditionalFormatting>
  <conditionalFormatting sqref="E116:S118">
    <cfRule type="expression" dxfId="2366" priority="8">
      <formula>$C$117=TODAY()</formula>
    </cfRule>
  </conditionalFormatting>
  <conditionalFormatting sqref="I18:P18 I20:P20 I22:P22 I24:P24 I26:P26 I28:P28 I30:P30">
    <cfRule type="cellIs" dxfId="2365" priority="21" operator="notEqual">
      <formula>""</formula>
    </cfRule>
  </conditionalFormatting>
  <conditionalFormatting sqref="I35:P35 I37:P37 I39:P39 I41:P41 I43:P43 I45:P45 I47:P47">
    <cfRule type="cellIs" dxfId="2363" priority="20" operator="notEqual">
      <formula>""</formula>
    </cfRule>
  </conditionalFormatting>
  <conditionalFormatting sqref="I52:P52 I54:P54 I56:P56 I58:P58 I60:P60 I62:P62 I64:P64">
    <cfRule type="cellIs" dxfId="2361" priority="19" operator="notEqual">
      <formula>""</formula>
    </cfRule>
  </conditionalFormatting>
  <conditionalFormatting sqref="I69:P69 I71:P71 I73:P73 I75:P75 I77:P77 I79:P79 I81:P81">
    <cfRule type="cellIs" dxfId="2358" priority="18" operator="notEqual">
      <formula>""</formula>
    </cfRule>
  </conditionalFormatting>
  <conditionalFormatting sqref="I86:P86 I88:P88 I90:P90 I92:P92 I94:P94 I96:P96 I98:P98">
    <cfRule type="cellIs" dxfId="2357" priority="17" operator="notEqual">
      <formula>""</formula>
    </cfRule>
  </conditionalFormatting>
  <conditionalFormatting sqref="I103:P103 I105:P105 I107:P107 I109:P109 I111:P111 I113:P113 I115:P115">
    <cfRule type="cellIs" dxfId="2355" priority="16" operator="notEqual">
      <formula>""</formula>
    </cfRule>
  </conditionalFormatting>
  <conditionalFormatting sqref="I120:P120 I122:P122 I124:P124 I126:P126 I128:P128 I130:P130 I132:P132">
    <cfRule type="cellIs" dxfId="2352"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E769B43-3232-BE4D-953B-C7D8B151B48B}">
      <formula1>0</formula1>
      <formula2>0.999305555555556</formula2>
    </dataValidation>
  </dataValidations>
  <hyperlinks>
    <hyperlink ref="A1:B1" location="Kalender!B14" display="  ◀   zurück zum Menü" xr:uid="{2720755B-5BA7-2C4C-A96E-B5334E081196}"/>
    <hyperlink ref="I6:J6" location="'Persönliche Daten'!A1" display="'Persönliche Daten'!A1" xr:uid="{F075003B-7436-9D48-95E3-1A9E43289344}"/>
    <hyperlink ref="I7:J7" location="Table1!A1" display="Table1!A1" xr:uid="{F47F7B46-C9E2-E945-8641-74F6D34A826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A380D6B0-9158-384E-8531-571F864CC238}">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B4114B8F-96E1-7F48-8FBC-26160CDC2BE0}">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6F0FE399-0841-2E4F-946A-BCA3492180A2}">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B65953D0-FE51-044D-9AC9-155492D4A564}">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CDDAE268-436A-8247-A02D-95DF2CCE73E3}">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825DA822-8D85-ED4F-AB4C-3CFC765E0DF2}">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279ACC72-980E-224E-96E2-75F55945043E}">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7199214-32B4-D241-B510-8D4063ED0CA5}">
          <x14:formula1>
            <xm:f>Einstellungen!$H$7:$H$19</xm:f>
          </x14:formula1>
          <xm:sqref>H17:H30 H34:H47 H51:H64 H68:H81 H85:H98 H102:H115 H119:H132</xm:sqref>
        </x14:dataValidation>
        <x14:dataValidation type="list" allowBlank="1" showInputMessage="1" showErrorMessage="1" xr:uid="{AEBB41B6-7896-AD4D-9A7F-EC4617E2221A}">
          <x14:formula1>
            <xm:f>Einstellungen!$F$7:$F$19</xm:f>
          </x14:formula1>
          <xm:sqref>G17:G30 G34:G47 G51:G64 G68:G81 G85:G98 G102:G115 G119:G132</xm:sqref>
        </x14:dataValidation>
        <x14:dataValidation type="list" allowBlank="1" showInputMessage="1" showErrorMessage="1" xr:uid="{F272DDBD-F6E1-174A-8304-BFE7E633E743}">
          <x14:formula1>
            <xm:f>Einstellungen!$D$7:$D$19</xm:f>
          </x14:formula1>
          <xm:sqref>F17:F30 F34:F47 F51:F64 F68:F81 F85:F98 F102:F115 F119:F132</xm:sqref>
        </x14:dataValidation>
        <x14:dataValidation type="list" allowBlank="1" showInputMessage="1" showErrorMessage="1" xr:uid="{D75E3764-DB98-A44B-8AC4-9D34C211F34F}">
          <x14:formula1>
            <xm:f>Einstellungen!$B$7:$B$19</xm:f>
          </x14:formula1>
          <xm:sqref>E17:E30 E34:E47 E51:E64 E68:E81 E85:E98 E102:E115 E119:E132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ECA6-7D9F-9B45-A11B-BB748D6444AF}">
  <sheetPr codeName="Tabelle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Kalender!K15</f>
        <v>27. Januar 2025 bis 2. Februar 2025</v>
      </c>
      <c r="S2" s="53"/>
    </row>
    <row r="3" spans="1:19" ht="30" customHeight="1">
      <c r="A3" s="254"/>
      <c r="B3" s="111"/>
      <c r="C3" s="111"/>
      <c r="D3" s="111"/>
      <c r="E3" s="111"/>
      <c r="F3" s="111"/>
      <c r="G3" s="111"/>
      <c r="H3" s="111"/>
      <c r="I3" s="111"/>
      <c r="J3" s="111"/>
      <c r="K3" s="111"/>
      <c r="L3" s="111"/>
      <c r="M3" s="111"/>
      <c r="N3" s="111"/>
      <c r="O3" s="111"/>
      <c r="P3" s="111"/>
      <c r="Q3" s="44"/>
      <c r="R3" s="107" t="str">
        <f>Kalender!J15</f>
        <v>Woche 5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Kalender!C15</f>
        <v>45684</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Kalender!D15</f>
        <v>45685</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Kalender!E15</f>
        <v>45686</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Kalender!F15</f>
        <v>45687</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Kalender!G15</f>
        <v>45688</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Kalender!H15</f>
        <v>45689</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Kalender!I15</f>
        <v>45690</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45684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45685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45686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45687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45688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45689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45690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6ssDtIoJ6CWni5zod11T2G9JuiZxSCUX8UMFXF6Jl9DVsIotT1w4EuJEvG+NlnX1FTImMYQBDJcnn507Pqx3dw==" saltValue="HO7F6QOqWiZyUDoGMT0xF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351" priority="78">
      <formula>$C$32=TODAY()</formula>
    </cfRule>
  </conditionalFormatting>
  <conditionalFormatting sqref="C14:D14 A14:B16 C16:D16">
    <cfRule type="expression" dxfId="2350" priority="77">
      <formula>$C$15=TODAY()</formula>
    </cfRule>
  </conditionalFormatting>
  <conditionalFormatting sqref="C48:D48 A48:B50 C50:D50">
    <cfRule type="expression" dxfId="2349" priority="76">
      <formula>$C$49=TODAY()</formula>
    </cfRule>
  </conditionalFormatting>
  <conditionalFormatting sqref="C65:D65 A65:B67 C67:D67">
    <cfRule type="expression" dxfId="2348" priority="75">
      <formula>$C$66=TODAY()</formula>
    </cfRule>
  </conditionalFormatting>
  <conditionalFormatting sqref="C82:D82 A82:B84 C84:D84">
    <cfRule type="expression" dxfId="2347" priority="74">
      <formula>$C$83=TODAY()</formula>
    </cfRule>
  </conditionalFormatting>
  <conditionalFormatting sqref="C99:D99 A99:B101 C101:D101">
    <cfRule type="expression" dxfId="2346" priority="73">
      <formula>$C$100=TODAY()</formula>
    </cfRule>
  </conditionalFormatting>
  <conditionalFormatting sqref="C116:D116 A116:B118 C118:D118">
    <cfRule type="expression" dxfId="2345" priority="72">
      <formula>$C$117=TODAY()</formula>
    </cfRule>
  </conditionalFormatting>
  <conditionalFormatting sqref="D18 D20 D22 D24 D26 D28 D30">
    <cfRule type="cellIs" dxfId="2344" priority="106" operator="greaterThan">
      <formula>140</formula>
    </cfRule>
    <cfRule type="cellIs" dxfId="2343" priority="104" operator="lessThan">
      <formula>60</formula>
    </cfRule>
    <cfRule type="cellIs" dxfId="2342" priority="105" operator="between">
      <formula>60</formula>
      <formula>140</formula>
    </cfRule>
  </conditionalFormatting>
  <conditionalFormatting sqref="D35 D37 D39 D41 D43 D45 D47">
    <cfRule type="cellIs" dxfId="2341" priority="79" operator="lessThan">
      <formula>60</formula>
    </cfRule>
    <cfRule type="cellIs" dxfId="2340" priority="80" operator="between">
      <formula>60</formula>
      <formula>140</formula>
    </cfRule>
    <cfRule type="cellIs" dxfId="2339" priority="81" operator="greaterThan">
      <formula>140</formula>
    </cfRule>
  </conditionalFormatting>
  <conditionalFormatting sqref="D52 D54 D56 D58 D60 D62 D64">
    <cfRule type="cellIs" dxfId="2338" priority="86" operator="greaterThan">
      <formula>140</formula>
    </cfRule>
    <cfRule type="cellIs" dxfId="2337" priority="91" operator="between">
      <formula>60</formula>
      <formula>140</formula>
    </cfRule>
    <cfRule type="cellIs" dxfId="2336" priority="96" operator="lessThan">
      <formula>60</formula>
    </cfRule>
  </conditionalFormatting>
  <conditionalFormatting sqref="D69 D71 D73 D75 D77 D79 D81">
    <cfRule type="cellIs" dxfId="2335" priority="95" operator="lessThan">
      <formula>60</formula>
    </cfRule>
    <cfRule type="cellIs" dxfId="2334" priority="85" operator="greaterThan">
      <formula>160</formula>
    </cfRule>
    <cfRule type="cellIs" dxfId="2333" priority="90" operator="between">
      <formula>60</formula>
      <formula>140</formula>
    </cfRule>
  </conditionalFormatting>
  <conditionalFormatting sqref="D86 D88 D90 D92 D94 D96 D98">
    <cfRule type="cellIs" dxfId="2332" priority="84" operator="greaterThan">
      <formula>140</formula>
    </cfRule>
    <cfRule type="cellIs" dxfId="2331" priority="94" operator="lessThan">
      <formula>60</formula>
    </cfRule>
    <cfRule type="cellIs" dxfId="2330" priority="89" operator="between">
      <formula>40</formula>
      <formula>140</formula>
    </cfRule>
  </conditionalFormatting>
  <conditionalFormatting sqref="D103 D105 D107 D109 D111 D113 D115">
    <cfRule type="cellIs" dxfId="2329" priority="83" operator="greaterThan">
      <formula>140</formula>
    </cfRule>
    <cfRule type="cellIs" dxfId="2328" priority="93" operator="lessThan">
      <formula>60</formula>
    </cfRule>
    <cfRule type="cellIs" dxfId="2327" priority="88" operator="between">
      <formula>60</formula>
      <formula>140</formula>
    </cfRule>
  </conditionalFormatting>
  <conditionalFormatting sqref="D120 D122 D124 D126 D128 D130 D132">
    <cfRule type="cellIs" dxfId="2326" priority="82" operator="greaterThan">
      <formula>140</formula>
    </cfRule>
    <cfRule type="cellIs" dxfId="2325" priority="92" operator="lessThan">
      <formula>60</formula>
    </cfRule>
    <cfRule type="cellIs" dxfId="2324" priority="87" operator="between">
      <formula>60</formula>
      <formula>140</formula>
    </cfRule>
  </conditionalFormatting>
  <conditionalFormatting sqref="E14:S16">
    <cfRule type="expression" dxfId="2323" priority="13">
      <formula>$C$15=TODAY()</formula>
    </cfRule>
  </conditionalFormatting>
  <conditionalFormatting sqref="E31:S33">
    <cfRule type="expression" dxfId="2322" priority="14">
      <formula>$C$32=TODAY()</formula>
    </cfRule>
  </conditionalFormatting>
  <conditionalFormatting sqref="E48:S50">
    <cfRule type="expression" dxfId="2321" priority="12">
      <formula>$C$49=TODAY()</formula>
    </cfRule>
  </conditionalFormatting>
  <conditionalFormatting sqref="E65:S67">
    <cfRule type="expression" dxfId="2320" priority="11">
      <formula>$C$66=TODAY()</formula>
    </cfRule>
  </conditionalFormatting>
  <conditionalFormatting sqref="E82:S84">
    <cfRule type="expression" dxfId="2319" priority="10">
      <formula>$C$83=TODAY()</formula>
    </cfRule>
  </conditionalFormatting>
  <conditionalFormatting sqref="E99:S101">
    <cfRule type="expression" dxfId="2318" priority="9">
      <formula>$C$100=TODAY()</formula>
    </cfRule>
  </conditionalFormatting>
  <conditionalFormatting sqref="E116:S118">
    <cfRule type="expression" dxfId="2317" priority="8">
      <formula>$C$117=TODAY()</formula>
    </cfRule>
  </conditionalFormatting>
  <conditionalFormatting sqref="I18:P18 I20:P20 I22:P22 I24:P24 I26:P26 I28:P28 I30:P30">
    <cfRule type="cellIs" dxfId="2316" priority="21" operator="notEqual">
      <formula>""</formula>
    </cfRule>
  </conditionalFormatting>
  <conditionalFormatting sqref="I35:P35 I37:P37 I39:P39 I41:P41 I43:P43 I45:P45 I47:P47">
    <cfRule type="cellIs" dxfId="2314" priority="20" operator="notEqual">
      <formula>""</formula>
    </cfRule>
  </conditionalFormatting>
  <conditionalFormatting sqref="I52:P52 I54:P54 I56:P56 I58:P58 I60:P60 I62:P62 I64:P64">
    <cfRule type="cellIs" dxfId="2312" priority="19" operator="notEqual">
      <formula>""</formula>
    </cfRule>
  </conditionalFormatting>
  <conditionalFormatting sqref="I69:P69 I71:P71 I73:P73 I75:P75 I77:P77 I79:P79 I81:P81">
    <cfRule type="cellIs" dxfId="2309" priority="18" operator="notEqual">
      <formula>""</formula>
    </cfRule>
  </conditionalFormatting>
  <conditionalFormatting sqref="I86:P86 I88:P88 I90:P90 I92:P92 I94:P94 I96:P96 I98:P98">
    <cfRule type="cellIs" dxfId="2308" priority="17" operator="notEqual">
      <formula>""</formula>
    </cfRule>
  </conditionalFormatting>
  <conditionalFormatting sqref="I103:P103 I105:P105 I107:P107 I109:P109 I111:P111 I113:P113 I115:P115">
    <cfRule type="cellIs" dxfId="2306" priority="16" operator="notEqual">
      <formula>""</formula>
    </cfRule>
  </conditionalFormatting>
  <conditionalFormatting sqref="I120:P120 I122:P122 I124:P124 I126:P126 I128:P128 I130:P130 I132:P132">
    <cfRule type="cellIs" dxfId="2303"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F48B20E-813A-6E40-8C5B-9865298D2DC1}">
      <formula1>0</formula1>
      <formula2>0.999305555555556</formula2>
    </dataValidation>
  </dataValidations>
  <hyperlinks>
    <hyperlink ref="A1:B1" location="Kalender!B15" display="  ◀   zurück zum Menü" xr:uid="{EE00E849-438F-4241-9478-BFF463C8BCAF}"/>
    <hyperlink ref="I6:J6" location="'Persönliche Daten'!A1" display="'Persönliche Daten'!A1" xr:uid="{EA0917F0-4F3C-614D-96C0-B4C3E3D955AA}"/>
    <hyperlink ref="I7:J7" location="Table1!A1" display="Table1!A1" xr:uid="{6D051748-8143-AC48-9003-9368DBEAEB4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57342FBB-4E11-4746-AD9A-DAC2A746C5EC}">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AA0A28BC-EBDE-B94B-8518-F2923E926CF1}">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066FC330-225C-264E-8B59-AF41D9D61C52}">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9856B21E-A810-764E-870E-07E0EBFC9BC9}">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D3ACD1C7-C439-334C-99F6-AC16EC1D6A19}">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D5CB9AE9-CC8B-4B4D-9E81-42ECC24EB8F4}">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8BA8B83B-3769-D946-B325-C6857AD43E98}">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C9CFCF2-D87F-904C-BE87-A10A92D6CECD}">
          <x14:formula1>
            <xm:f>Einstellungen!$H$7:$H$19</xm:f>
          </x14:formula1>
          <xm:sqref>H17:H30 H34:H47 H51:H64 H68:H81 H85:H98 H102:H115 H119:H132</xm:sqref>
        </x14:dataValidation>
        <x14:dataValidation type="list" allowBlank="1" showInputMessage="1" showErrorMessage="1" xr:uid="{C80BBA35-3028-A341-B83F-1890CEACF74C}">
          <x14:formula1>
            <xm:f>Einstellungen!$F$7:$F$19</xm:f>
          </x14:formula1>
          <xm:sqref>G17:G30 G34:G47 G51:G64 G68:G81 G85:G98 G102:G115 G119:G132</xm:sqref>
        </x14:dataValidation>
        <x14:dataValidation type="list" allowBlank="1" showInputMessage="1" showErrorMessage="1" xr:uid="{2602E235-61EA-5246-B394-718B32CC38AF}">
          <x14:formula1>
            <xm:f>Einstellungen!$D$7:$D$19</xm:f>
          </x14:formula1>
          <xm:sqref>F17:F30 F34:F47 F51:F64 F68:F81 F85:F98 F102:F115 F119:F132</xm:sqref>
        </x14:dataValidation>
        <x14:dataValidation type="list" allowBlank="1" showInputMessage="1" showErrorMessage="1" xr:uid="{ABF7D2C3-1621-7047-BEDE-1B4B4E41942C}">
          <x14:formula1>
            <xm:f>Einstellungen!$B$7:$B$19</xm:f>
          </x14:formula1>
          <xm:sqref>E17:E30 E34:E47 E51:E64 E68:E81 E85:E98 E102:E115 E119:E132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FBC4-421E-8B4A-9F7A-4A1BB5847494}">
  <sheetPr codeName="Tabelle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50" t="s">
        <v>73</v>
      </c>
      <c r="B1" s="251"/>
      <c r="R1" s="103"/>
    </row>
    <row r="2" spans="1:19" ht="25" customHeight="1">
      <c r="A2" s="252" t="s">
        <v>39</v>
      </c>
      <c r="B2" s="253"/>
      <c r="C2" s="253"/>
      <c r="D2" s="253"/>
      <c r="E2" s="253"/>
      <c r="F2" s="253"/>
      <c r="G2" s="253"/>
      <c r="H2" s="253"/>
      <c r="I2" s="253"/>
      <c r="J2" s="253"/>
      <c r="K2" s="253"/>
      <c r="L2" s="253"/>
      <c r="M2" s="253"/>
      <c r="N2" s="253"/>
      <c r="O2" s="253"/>
      <c r="P2" s="253"/>
      <c r="Q2" s="52"/>
      <c r="R2" s="106" t="str">
        <f>Kalender!K16</f>
        <v>3. Februar 2025 bis 9. Februar 2025</v>
      </c>
      <c r="S2" s="53"/>
    </row>
    <row r="3" spans="1:19" ht="30" customHeight="1">
      <c r="A3" s="254"/>
      <c r="B3" s="111"/>
      <c r="C3" s="111"/>
      <c r="D3" s="111"/>
      <c r="E3" s="111"/>
      <c r="F3" s="111"/>
      <c r="G3" s="111"/>
      <c r="H3" s="111"/>
      <c r="I3" s="111"/>
      <c r="J3" s="111"/>
      <c r="K3" s="111"/>
      <c r="L3" s="111"/>
      <c r="M3" s="111"/>
      <c r="N3" s="111"/>
      <c r="O3" s="111"/>
      <c r="P3" s="111"/>
      <c r="Q3" s="44"/>
      <c r="R3" s="107" t="str">
        <f>Kalender!J16</f>
        <v>Woche 6 / 2025</v>
      </c>
      <c r="S3" s="49"/>
    </row>
    <row r="4" spans="1:19" ht="15" customHeight="1">
      <c r="A4" s="254"/>
      <c r="B4" s="111"/>
      <c r="C4" s="111"/>
      <c r="D4" s="111"/>
      <c r="E4" s="111"/>
      <c r="F4" s="111"/>
      <c r="G4" s="111"/>
      <c r="H4" s="111"/>
      <c r="I4" s="111"/>
      <c r="J4" s="111"/>
      <c r="K4" s="111"/>
      <c r="L4" s="111"/>
      <c r="M4" s="111"/>
      <c r="N4" s="111"/>
      <c r="O4" s="111"/>
      <c r="P4" s="111"/>
      <c r="Q4" s="44"/>
      <c r="R4" s="45" t="str">
        <f>CONCATENATE('Persönliche Daten'!D6," ",'Persönliche Daten'!D7," , Geb. ",'Persönliche Daten'!D8)</f>
        <v>Erika Mustermann , Geb. 01. 01. 1950</v>
      </c>
      <c r="S4" s="49"/>
    </row>
    <row r="5" spans="1:19">
      <c r="A5" s="255" t="s">
        <v>8</v>
      </c>
      <c r="B5" s="123"/>
      <c r="C5" s="256"/>
      <c r="D5" s="247" t="s">
        <v>9</v>
      </c>
      <c r="E5" s="247"/>
      <c r="F5" s="247"/>
      <c r="G5" s="247"/>
      <c r="H5" s="247"/>
      <c r="I5" s="247" t="str">
        <f>IF('Persönliche Daten'!B22&lt;&gt;"",IF(LEN('Persönliche Daten'!B22)&gt;10,CONCATENATE(LEFT('Persönliche Daten'!B22,6),"…"),'Persönliche Daten'!B22),"")</f>
        <v>Insulin</v>
      </c>
      <c r="J5" s="247"/>
      <c r="K5" s="247" t="str">
        <f>IF('Persönliche Daten'!B23&lt;&gt;"",IF(LEN('Persönliche Daten'!B23)&gt;10,CONCATENATE(LEFT('Persönliche Daten'!B23,6),"…"),'Persönliche Daten'!B23),"")</f>
        <v>Metformin</v>
      </c>
      <c r="L5" s="247"/>
      <c r="M5" s="247" t="str">
        <f>IF('Persönliche Daten'!B24&lt;&gt;"",IF(LEN('Persönliche Daten'!B24)&gt;10,CONCATENATE(LEFT('Persönliche Daten'!B24,6),"…"),'Persönliche Daten'!B24),"")</f>
        <v/>
      </c>
      <c r="N5" s="247"/>
      <c r="O5" s="247" t="str">
        <f>IF('Persönliche Daten'!B25&lt;&gt;"",IF(LEN('Persönliche Daten'!B25)&gt;10,CONCATENATE(LEFT('Persönliche Daten'!B25,6),"…"),'Persönliche Daten'!B25),"")</f>
        <v/>
      </c>
      <c r="P5" s="247"/>
      <c r="Q5" s="247" t="s">
        <v>11</v>
      </c>
      <c r="R5" s="247"/>
      <c r="S5" s="248"/>
    </row>
    <row r="6" spans="1:19" s="5" customFormat="1" ht="11" customHeight="1">
      <c r="A6" s="255"/>
      <c r="B6" s="123"/>
      <c r="C6" s="256"/>
      <c r="D6" s="46" t="s">
        <v>12</v>
      </c>
      <c r="E6" s="249" t="s">
        <v>13</v>
      </c>
      <c r="F6" s="249" t="s">
        <v>14</v>
      </c>
      <c r="G6" s="249" t="s">
        <v>15</v>
      </c>
      <c r="H6" s="249" t="s">
        <v>16</v>
      </c>
      <c r="I6" s="249" t="str">
        <f>IF('Persönliche Daten'!B22&lt;&gt;"","Uhrzeit","")</f>
        <v>Uhrzeit</v>
      </c>
      <c r="J6" s="249"/>
      <c r="K6" s="249" t="str">
        <f>IF('Persönliche Daten'!B23&lt;&gt;"","Uhrzeit","")</f>
        <v>Uhrzeit</v>
      </c>
      <c r="L6" s="249"/>
      <c r="M6" s="249" t="str">
        <f>IF('Persönliche Daten'!B24&lt;&gt;"","Uhrzeit","")</f>
        <v/>
      </c>
      <c r="N6" s="249"/>
      <c r="O6" s="249" t="str">
        <f>IF('Persönliche Daten'!B25&lt;&gt;"","Uhrzeit","")</f>
        <v/>
      </c>
      <c r="P6" s="249"/>
      <c r="Q6" s="247"/>
      <c r="R6" s="247"/>
      <c r="S6" s="248"/>
    </row>
    <row r="7" spans="1:19" s="5" customFormat="1" ht="11" customHeight="1">
      <c r="A7" s="257"/>
      <c r="B7" s="124"/>
      <c r="C7" s="132"/>
      <c r="D7" s="46" t="s">
        <v>40</v>
      </c>
      <c r="E7" s="249"/>
      <c r="F7" s="249"/>
      <c r="G7" s="249"/>
      <c r="H7" s="249"/>
      <c r="I7" s="249" t="str">
        <f>IF('Persönliche Daten'!B22&lt;&gt;"",CONCATENATE("Dosis in ",'Persönliche Daten'!F22,""),"")</f>
        <v>Dosis in EH</v>
      </c>
      <c r="J7" s="249"/>
      <c r="K7" s="249" t="str">
        <f>IF('Persönliche Daten'!B23&lt;&gt;"",CONCATENATE("Dosis in ",'Persönliche Daten'!F23,""),"")</f>
        <v>Dosis in mg</v>
      </c>
      <c r="L7" s="249"/>
      <c r="M7" s="249" t="str">
        <f>IF('Persönliche Daten'!B24&lt;&gt;"",CONCATENATE("Dosis in ",'Persönliche Daten'!F24,""),"")</f>
        <v/>
      </c>
      <c r="N7" s="249"/>
      <c r="O7" s="249" t="str">
        <f>IF('Persönliche Daten'!B25&lt;&gt;"",CONCATENATE("Dosis in ",'Persönliche Daten'!F25,""),"")</f>
        <v/>
      </c>
      <c r="P7" s="249"/>
      <c r="Q7" s="247"/>
      <c r="R7" s="247"/>
      <c r="S7" s="248"/>
    </row>
    <row r="8" spans="1:19" s="5" customFormat="1" ht="11" customHeight="1" thickBot="1">
      <c r="A8" s="73"/>
      <c r="B8" s="74"/>
      <c r="C8" s="74"/>
      <c r="D8" s="77"/>
      <c r="E8" s="76"/>
      <c r="F8" s="76"/>
      <c r="G8" s="76"/>
      <c r="H8" s="76"/>
      <c r="I8" s="238"/>
      <c r="J8" s="239"/>
      <c r="K8" s="238"/>
      <c r="L8" s="239"/>
      <c r="M8" s="238"/>
      <c r="N8" s="239"/>
      <c r="O8" s="238"/>
      <c r="P8" s="239"/>
      <c r="Q8" s="74"/>
      <c r="R8" s="74"/>
      <c r="S8" s="75"/>
    </row>
    <row r="9" spans="1:19" s="1" customFormat="1" ht="5" customHeight="1">
      <c r="A9" s="213" t="s">
        <v>74</v>
      </c>
      <c r="B9" s="214"/>
      <c r="C9" s="241"/>
      <c r="D9" s="241"/>
      <c r="E9" s="241"/>
      <c r="F9" s="241"/>
      <c r="G9" s="241"/>
      <c r="H9" s="241"/>
      <c r="I9" s="241"/>
      <c r="J9" s="241"/>
      <c r="K9" s="241"/>
      <c r="L9" s="241"/>
      <c r="M9" s="241"/>
      <c r="N9" s="241"/>
      <c r="O9" s="241"/>
      <c r="P9" s="241"/>
      <c r="Q9" s="241"/>
      <c r="R9" s="241"/>
      <c r="S9" s="242"/>
    </row>
    <row r="10" spans="1:19" s="1" customFormat="1" ht="16" customHeight="1">
      <c r="A10" s="215"/>
      <c r="B10" s="240"/>
      <c r="C10" s="243"/>
      <c r="D10" s="243"/>
      <c r="E10" s="243"/>
      <c r="F10" s="243"/>
      <c r="G10" s="243"/>
      <c r="H10" s="243"/>
      <c r="I10" s="243"/>
      <c r="J10" s="243"/>
      <c r="K10" s="243"/>
      <c r="L10" s="243"/>
      <c r="M10" s="243"/>
      <c r="N10" s="243"/>
      <c r="O10" s="243"/>
      <c r="P10" s="243"/>
      <c r="Q10" s="243"/>
      <c r="R10" s="243"/>
      <c r="S10" s="244"/>
    </row>
    <row r="11" spans="1:19" s="1" customFormat="1" ht="5" customHeight="1" thickBot="1">
      <c r="A11" s="217"/>
      <c r="B11" s="218"/>
      <c r="C11" s="245"/>
      <c r="D11" s="245"/>
      <c r="E11" s="245"/>
      <c r="F11" s="245"/>
      <c r="G11" s="245"/>
      <c r="H11" s="245"/>
      <c r="I11" s="245"/>
      <c r="J11" s="245"/>
      <c r="K11" s="245"/>
      <c r="L11" s="245"/>
      <c r="M11" s="245"/>
      <c r="N11" s="245"/>
      <c r="O11" s="245"/>
      <c r="P11" s="245"/>
      <c r="Q11" s="245"/>
      <c r="R11" s="245"/>
      <c r="S11" s="246"/>
    </row>
    <row r="12" spans="1:19" s="1" customFormat="1" ht="247" customHeight="1" thickBot="1">
      <c r="A12" s="232"/>
      <c r="B12" s="233"/>
      <c r="C12" s="233"/>
      <c r="D12" s="233"/>
      <c r="E12" s="233"/>
      <c r="F12" s="233"/>
      <c r="G12" s="233"/>
      <c r="H12" s="233"/>
      <c r="I12" s="233"/>
      <c r="J12" s="233"/>
      <c r="K12" s="233"/>
      <c r="L12" s="233"/>
      <c r="M12" s="233"/>
      <c r="N12" s="233"/>
      <c r="O12" s="233"/>
      <c r="P12" s="233"/>
      <c r="Q12" s="233"/>
      <c r="R12" s="233"/>
      <c r="S12" s="234"/>
    </row>
    <row r="13" spans="1:19" s="5" customFormat="1" ht="11" customHeight="1" thickBot="1">
      <c r="A13" s="70"/>
      <c r="B13" s="71"/>
      <c r="C13" s="71"/>
      <c r="D13" s="78"/>
      <c r="E13" s="79"/>
      <c r="F13" s="79"/>
      <c r="G13" s="79"/>
      <c r="H13" s="79"/>
      <c r="I13" s="235"/>
      <c r="J13" s="236"/>
      <c r="K13" s="235"/>
      <c r="L13" s="236"/>
      <c r="M13" s="235"/>
      <c r="N13" s="236"/>
      <c r="O13" s="235"/>
      <c r="P13" s="236"/>
      <c r="Q13" s="71"/>
      <c r="R13" s="71"/>
      <c r="S13" s="72"/>
    </row>
    <row r="14" spans="1:19" s="1" customFormat="1" ht="5" customHeight="1">
      <c r="A14" s="213" t="s">
        <v>17</v>
      </c>
      <c r="B14" s="214"/>
      <c r="C14" s="237"/>
      <c r="D14" s="237"/>
      <c r="E14" s="220"/>
      <c r="F14" s="221"/>
      <c r="G14" s="221"/>
      <c r="H14" s="221"/>
      <c r="I14" s="221"/>
      <c r="J14" s="221"/>
      <c r="K14" s="221"/>
      <c r="L14" s="221"/>
      <c r="M14" s="221"/>
      <c r="N14" s="221"/>
      <c r="O14" s="221"/>
      <c r="P14" s="221"/>
      <c r="Q14" s="221"/>
      <c r="R14" s="221"/>
      <c r="S14" s="223"/>
    </row>
    <row r="15" spans="1:19" s="1" customFormat="1" ht="16" customHeight="1">
      <c r="A15" s="215"/>
      <c r="B15" s="216"/>
      <c r="C15" s="229">
        <f>Kalender!C16</f>
        <v>45691</v>
      </c>
      <c r="D15" s="230"/>
      <c r="E15" s="224"/>
      <c r="F15" s="224"/>
      <c r="G15" s="224"/>
      <c r="H15" s="224"/>
      <c r="I15" s="224"/>
      <c r="J15" s="224"/>
      <c r="K15" s="224"/>
      <c r="L15" s="224"/>
      <c r="M15" s="224"/>
      <c r="N15" s="224"/>
      <c r="O15" s="224"/>
      <c r="P15" s="224"/>
      <c r="Q15" s="224"/>
      <c r="R15" s="224"/>
      <c r="S15" s="225"/>
    </row>
    <row r="16" spans="1:19" s="1" customFormat="1" ht="5" customHeight="1" thickBot="1">
      <c r="A16" s="217"/>
      <c r="B16" s="218"/>
      <c r="C16" s="231"/>
      <c r="D16" s="231"/>
      <c r="E16" s="226"/>
      <c r="F16" s="227"/>
      <c r="G16" s="227"/>
      <c r="H16" s="227"/>
      <c r="I16" s="227"/>
      <c r="J16" s="227"/>
      <c r="K16" s="227"/>
      <c r="L16" s="227"/>
      <c r="M16" s="227"/>
      <c r="N16" s="227"/>
      <c r="O16" s="227"/>
      <c r="P16" s="227"/>
      <c r="Q16" s="227"/>
      <c r="R16" s="227"/>
      <c r="S16" s="228"/>
    </row>
    <row r="17" spans="1:19" s="1" customFormat="1" ht="15" customHeight="1" thickBot="1">
      <c r="A17" s="8"/>
      <c r="B17" s="189" t="s">
        <v>18</v>
      </c>
      <c r="C17" s="210" t="s">
        <v>19</v>
      </c>
      <c r="D17" s="66"/>
      <c r="E17" s="211"/>
      <c r="F17" s="211"/>
      <c r="G17" s="211"/>
      <c r="H17" s="212"/>
      <c r="I17" s="206"/>
      <c r="J17" s="207"/>
      <c r="K17" s="206"/>
      <c r="L17" s="207"/>
      <c r="M17" s="206"/>
      <c r="N17" s="207"/>
      <c r="O17" s="206"/>
      <c r="P17" s="207"/>
      <c r="Q17" s="208"/>
      <c r="R17" s="208"/>
      <c r="S17" s="209"/>
    </row>
    <row r="18" spans="1:19" s="1" customFormat="1" ht="20" customHeight="1" thickBot="1">
      <c r="A18" s="8"/>
      <c r="B18" s="189"/>
      <c r="C18" s="178"/>
      <c r="D18" s="67"/>
      <c r="E18" s="182"/>
      <c r="F18" s="182"/>
      <c r="G18" s="182"/>
      <c r="H18" s="184"/>
      <c r="I18" s="169"/>
      <c r="J18" s="170"/>
      <c r="K18" s="169"/>
      <c r="L18" s="170"/>
      <c r="M18" s="169"/>
      <c r="N18" s="170"/>
      <c r="O18" s="169"/>
      <c r="P18" s="170"/>
      <c r="Q18" s="201"/>
      <c r="R18" s="164"/>
      <c r="S18" s="165"/>
    </row>
    <row r="19" spans="1:19" s="1" customFormat="1" ht="15" customHeight="1" thickBot="1">
      <c r="A19" s="8"/>
      <c r="B19" s="189"/>
      <c r="C19" s="190" t="s">
        <v>22</v>
      </c>
      <c r="D19" s="68"/>
      <c r="E19" s="192"/>
      <c r="F19" s="194"/>
      <c r="G19" s="192"/>
      <c r="H19" s="185"/>
      <c r="I19" s="187"/>
      <c r="J19" s="188"/>
      <c r="K19" s="187"/>
      <c r="L19" s="188"/>
      <c r="M19" s="187"/>
      <c r="N19" s="188"/>
      <c r="O19" s="187"/>
      <c r="P19" s="188"/>
      <c r="Q19" s="196"/>
      <c r="R19" s="196"/>
      <c r="S19" s="197"/>
    </row>
    <row r="20" spans="1:19" s="1" customFormat="1" ht="20" customHeight="1" thickBot="1">
      <c r="A20" s="8"/>
      <c r="B20" s="176"/>
      <c r="C20" s="191"/>
      <c r="D20" s="67"/>
      <c r="E20" s="193"/>
      <c r="F20" s="195"/>
      <c r="G20" s="193"/>
      <c r="H20" s="186"/>
      <c r="I20" s="169"/>
      <c r="J20" s="170"/>
      <c r="K20" s="169"/>
      <c r="L20" s="170"/>
      <c r="M20" s="169"/>
      <c r="N20" s="170"/>
      <c r="O20" s="169"/>
      <c r="P20" s="170"/>
      <c r="Q20" s="198"/>
      <c r="R20" s="196"/>
      <c r="S20" s="197"/>
    </row>
    <row r="21" spans="1:19" s="1" customFormat="1" ht="15" customHeight="1" thickBot="1">
      <c r="A21" s="8"/>
      <c r="B21" s="175" t="s">
        <v>23</v>
      </c>
      <c r="C21" s="177" t="s">
        <v>19</v>
      </c>
      <c r="D21" s="69"/>
      <c r="E21" s="181"/>
      <c r="F21" s="181"/>
      <c r="G21" s="181"/>
      <c r="H21" s="204"/>
      <c r="I21" s="162"/>
      <c r="J21" s="163"/>
      <c r="K21" s="162"/>
      <c r="L21" s="163"/>
      <c r="M21" s="162"/>
      <c r="N21" s="163"/>
      <c r="O21" s="162"/>
      <c r="P21" s="163"/>
      <c r="Q21" s="164"/>
      <c r="R21" s="164"/>
      <c r="S21" s="165"/>
    </row>
    <row r="22" spans="1:19" s="1" customFormat="1" ht="20" customHeight="1" thickBot="1">
      <c r="A22" s="8"/>
      <c r="B22" s="189"/>
      <c r="C22" s="178"/>
      <c r="D22" s="67"/>
      <c r="E22" s="182"/>
      <c r="F22" s="182"/>
      <c r="G22" s="182"/>
      <c r="H22" s="205"/>
      <c r="I22" s="202"/>
      <c r="J22" s="203"/>
      <c r="K22" s="202"/>
      <c r="L22" s="203"/>
      <c r="M22" s="202"/>
      <c r="N22" s="203"/>
      <c r="O22" s="202"/>
      <c r="P22" s="203"/>
      <c r="Q22" s="201"/>
      <c r="R22" s="164"/>
      <c r="S22" s="165"/>
    </row>
    <row r="23" spans="1:19" s="1" customFormat="1" ht="15" customHeight="1" thickBot="1">
      <c r="A23" s="8"/>
      <c r="B23" s="189"/>
      <c r="C23" s="190" t="s">
        <v>22</v>
      </c>
      <c r="D23" s="68"/>
      <c r="E23" s="192"/>
      <c r="F23" s="194"/>
      <c r="G23" s="194"/>
      <c r="H23" s="185"/>
      <c r="I23" s="187"/>
      <c r="J23" s="188"/>
      <c r="K23" s="187"/>
      <c r="L23" s="188"/>
      <c r="M23" s="187"/>
      <c r="N23" s="188"/>
      <c r="O23" s="187"/>
      <c r="P23" s="188"/>
      <c r="Q23" s="196"/>
      <c r="R23" s="196"/>
      <c r="S23" s="197"/>
    </row>
    <row r="24" spans="1:19" s="1" customFormat="1" ht="20" customHeight="1" thickBot="1">
      <c r="A24" s="8"/>
      <c r="B24" s="176"/>
      <c r="C24" s="191"/>
      <c r="D24" s="67"/>
      <c r="E24" s="193"/>
      <c r="F24" s="195"/>
      <c r="G24" s="195"/>
      <c r="H24" s="186"/>
      <c r="I24" s="199"/>
      <c r="J24" s="200"/>
      <c r="K24" s="199"/>
      <c r="L24" s="200"/>
      <c r="M24" s="199"/>
      <c r="N24" s="200"/>
      <c r="O24" s="199"/>
      <c r="P24" s="200"/>
      <c r="Q24" s="198"/>
      <c r="R24" s="196"/>
      <c r="S24" s="197"/>
    </row>
    <row r="25" spans="1:19" s="1" customFormat="1" ht="15" customHeight="1" thickBot="1">
      <c r="A25" s="8"/>
      <c r="B25" s="175" t="s">
        <v>24</v>
      </c>
      <c r="C25" s="177" t="s">
        <v>19</v>
      </c>
      <c r="D25" s="69"/>
      <c r="E25" s="179"/>
      <c r="F25" s="181"/>
      <c r="G25" s="181"/>
      <c r="H25" s="183"/>
      <c r="I25" s="162"/>
      <c r="J25" s="163"/>
      <c r="K25" s="162"/>
      <c r="L25" s="163"/>
      <c r="M25" s="162"/>
      <c r="N25" s="163"/>
      <c r="O25" s="162"/>
      <c r="P25" s="163"/>
      <c r="Q25" s="164"/>
      <c r="R25" s="164"/>
      <c r="S25" s="165"/>
    </row>
    <row r="26" spans="1:19" s="1" customFormat="1" ht="20" customHeight="1" thickBot="1">
      <c r="A26" s="8"/>
      <c r="B26" s="189"/>
      <c r="C26" s="178"/>
      <c r="D26" s="67"/>
      <c r="E26" s="180"/>
      <c r="F26" s="182"/>
      <c r="G26" s="182"/>
      <c r="H26" s="184"/>
      <c r="I26" s="202"/>
      <c r="J26" s="203"/>
      <c r="K26" s="202"/>
      <c r="L26" s="203"/>
      <c r="M26" s="202"/>
      <c r="N26" s="203"/>
      <c r="O26" s="202"/>
      <c r="P26" s="203"/>
      <c r="Q26" s="201"/>
      <c r="R26" s="164"/>
      <c r="S26" s="165"/>
    </row>
    <row r="27" spans="1:19" s="1" customFormat="1" ht="15" customHeight="1" thickBot="1">
      <c r="A27" s="8"/>
      <c r="B27" s="189"/>
      <c r="C27" s="190" t="s">
        <v>22</v>
      </c>
      <c r="D27" s="68"/>
      <c r="E27" s="192"/>
      <c r="F27" s="194"/>
      <c r="G27" s="194"/>
      <c r="H27" s="185"/>
      <c r="I27" s="187"/>
      <c r="J27" s="188"/>
      <c r="K27" s="187"/>
      <c r="L27" s="188"/>
      <c r="M27" s="187"/>
      <c r="N27" s="188"/>
      <c r="O27" s="187"/>
      <c r="P27" s="188"/>
      <c r="Q27" s="196"/>
      <c r="R27" s="196"/>
      <c r="S27" s="197"/>
    </row>
    <row r="28" spans="1:19" s="1" customFormat="1" ht="20" customHeight="1" thickBot="1">
      <c r="A28" s="8"/>
      <c r="B28" s="176"/>
      <c r="C28" s="191"/>
      <c r="D28" s="67"/>
      <c r="E28" s="193"/>
      <c r="F28" s="195"/>
      <c r="G28" s="195"/>
      <c r="H28" s="186"/>
      <c r="I28" s="199"/>
      <c r="J28" s="200"/>
      <c r="K28" s="199"/>
      <c r="L28" s="200"/>
      <c r="M28" s="199"/>
      <c r="N28" s="200"/>
      <c r="O28" s="199"/>
      <c r="P28" s="200"/>
      <c r="Q28" s="198"/>
      <c r="R28" s="196"/>
      <c r="S28" s="197"/>
    </row>
    <row r="29" spans="1:19" s="1" customFormat="1" ht="15" customHeight="1" thickBot="1">
      <c r="A29" s="8"/>
      <c r="B29" s="175" t="s">
        <v>25</v>
      </c>
      <c r="C29" s="177" t="s">
        <v>19</v>
      </c>
      <c r="D29" s="69"/>
      <c r="E29" s="179"/>
      <c r="F29" s="181"/>
      <c r="G29" s="181"/>
      <c r="H29" s="183"/>
      <c r="I29" s="162"/>
      <c r="J29" s="163"/>
      <c r="K29" s="162"/>
      <c r="L29" s="163"/>
      <c r="M29" s="162"/>
      <c r="N29" s="163"/>
      <c r="O29" s="162"/>
      <c r="P29" s="163"/>
      <c r="Q29" s="164"/>
      <c r="R29" s="164"/>
      <c r="S29" s="165"/>
    </row>
    <row r="30" spans="1:19" s="1" customFormat="1" ht="20" customHeight="1" thickBot="1">
      <c r="A30" s="8"/>
      <c r="B30" s="176"/>
      <c r="C30" s="178"/>
      <c r="D30" s="67"/>
      <c r="E30" s="180"/>
      <c r="F30" s="182"/>
      <c r="G30" s="182"/>
      <c r="H30" s="184"/>
      <c r="I30" s="169"/>
      <c r="J30" s="170"/>
      <c r="K30" s="169"/>
      <c r="L30" s="170"/>
      <c r="M30" s="169"/>
      <c r="N30" s="170"/>
      <c r="O30" s="169"/>
      <c r="P30" s="170"/>
      <c r="Q30" s="166"/>
      <c r="R30" s="167"/>
      <c r="S30" s="168"/>
    </row>
    <row r="31" spans="1:19" s="1" customFormat="1" ht="5" customHeight="1">
      <c r="A31" s="213" t="s">
        <v>26</v>
      </c>
      <c r="B31" s="214"/>
      <c r="C31" s="219"/>
      <c r="D31" s="219"/>
      <c r="E31" s="220"/>
      <c r="F31" s="221"/>
      <c r="G31" s="221"/>
      <c r="H31" s="221"/>
      <c r="I31" s="222"/>
      <c r="J31" s="222"/>
      <c r="K31" s="222"/>
      <c r="L31" s="222"/>
      <c r="M31" s="222"/>
      <c r="N31" s="222"/>
      <c r="O31" s="222"/>
      <c r="P31" s="222"/>
      <c r="Q31" s="221"/>
      <c r="R31" s="221"/>
      <c r="S31" s="223"/>
    </row>
    <row r="32" spans="1:19" s="1" customFormat="1" ht="16" customHeight="1">
      <c r="A32" s="215"/>
      <c r="B32" s="216"/>
      <c r="C32" s="229">
        <f>Kalender!D16</f>
        <v>45692</v>
      </c>
      <c r="D32" s="230"/>
      <c r="E32" s="224"/>
      <c r="F32" s="224"/>
      <c r="G32" s="224"/>
      <c r="H32" s="224"/>
      <c r="I32" s="224"/>
      <c r="J32" s="224"/>
      <c r="K32" s="224"/>
      <c r="L32" s="224"/>
      <c r="M32" s="224"/>
      <c r="N32" s="224"/>
      <c r="O32" s="224"/>
      <c r="P32" s="224"/>
      <c r="Q32" s="224"/>
      <c r="R32" s="224"/>
      <c r="S32" s="225"/>
    </row>
    <row r="33" spans="1:19" s="1" customFormat="1" ht="5" customHeight="1" thickBot="1">
      <c r="A33" s="217"/>
      <c r="B33" s="218"/>
      <c r="C33" s="231"/>
      <c r="D33" s="231"/>
      <c r="E33" s="226"/>
      <c r="F33" s="227"/>
      <c r="G33" s="227"/>
      <c r="H33" s="227"/>
      <c r="I33" s="227"/>
      <c r="J33" s="227"/>
      <c r="K33" s="227"/>
      <c r="L33" s="227"/>
      <c r="M33" s="227"/>
      <c r="N33" s="227"/>
      <c r="O33" s="227"/>
      <c r="P33" s="227"/>
      <c r="Q33" s="227"/>
      <c r="R33" s="227"/>
      <c r="S33" s="228"/>
    </row>
    <row r="34" spans="1:19" s="1" customFormat="1" ht="15" customHeight="1" thickBot="1">
      <c r="A34" s="8"/>
      <c r="B34" s="189" t="s">
        <v>18</v>
      </c>
      <c r="C34" s="210" t="s">
        <v>19</v>
      </c>
      <c r="D34" s="66"/>
      <c r="E34" s="211"/>
      <c r="F34" s="211"/>
      <c r="G34" s="211"/>
      <c r="H34" s="212"/>
      <c r="I34" s="206"/>
      <c r="J34" s="207"/>
      <c r="K34" s="206"/>
      <c r="L34" s="207"/>
      <c r="M34" s="206"/>
      <c r="N34" s="207"/>
      <c r="O34" s="206"/>
      <c r="P34" s="207"/>
      <c r="Q34" s="208"/>
      <c r="R34" s="208"/>
      <c r="S34" s="209"/>
    </row>
    <row r="35" spans="1:19" s="1" customFormat="1" ht="20" customHeight="1" thickBot="1">
      <c r="A35" s="8"/>
      <c r="B35" s="189"/>
      <c r="C35" s="178"/>
      <c r="D35" s="67"/>
      <c r="E35" s="182"/>
      <c r="F35" s="182"/>
      <c r="G35" s="182"/>
      <c r="H35" s="184"/>
      <c r="I35" s="169"/>
      <c r="J35" s="170"/>
      <c r="K35" s="169"/>
      <c r="L35" s="170"/>
      <c r="M35" s="169"/>
      <c r="N35" s="170"/>
      <c r="O35" s="169"/>
      <c r="P35" s="170"/>
      <c r="Q35" s="201"/>
      <c r="R35" s="164"/>
      <c r="S35" s="165"/>
    </row>
    <row r="36" spans="1:19" s="1" customFormat="1" ht="15" customHeight="1" thickBot="1">
      <c r="A36" s="8"/>
      <c r="B36" s="189"/>
      <c r="C36" s="190" t="s">
        <v>22</v>
      </c>
      <c r="D36" s="68"/>
      <c r="E36" s="192"/>
      <c r="F36" s="194"/>
      <c r="G36" s="192"/>
      <c r="H36" s="185"/>
      <c r="I36" s="187"/>
      <c r="J36" s="188"/>
      <c r="K36" s="187"/>
      <c r="L36" s="188"/>
      <c r="M36" s="187"/>
      <c r="N36" s="188"/>
      <c r="O36" s="187"/>
      <c r="P36" s="188"/>
      <c r="Q36" s="196"/>
      <c r="R36" s="196"/>
      <c r="S36" s="197"/>
    </row>
    <row r="37" spans="1:19" s="1" customFormat="1" ht="20" customHeight="1" thickBot="1">
      <c r="A37" s="8"/>
      <c r="B37" s="176"/>
      <c r="C37" s="191"/>
      <c r="D37" s="67"/>
      <c r="E37" s="193"/>
      <c r="F37" s="195"/>
      <c r="G37" s="193"/>
      <c r="H37" s="186"/>
      <c r="I37" s="169"/>
      <c r="J37" s="170"/>
      <c r="K37" s="169"/>
      <c r="L37" s="170"/>
      <c r="M37" s="169"/>
      <c r="N37" s="170"/>
      <c r="O37" s="169"/>
      <c r="P37" s="170"/>
      <c r="Q37" s="198"/>
      <c r="R37" s="196"/>
      <c r="S37" s="197"/>
    </row>
    <row r="38" spans="1:19" s="1" customFormat="1" ht="15" customHeight="1" thickBot="1">
      <c r="A38" s="8"/>
      <c r="B38" s="175" t="s">
        <v>23</v>
      </c>
      <c r="C38" s="177" t="s">
        <v>19</v>
      </c>
      <c r="D38" s="69"/>
      <c r="E38" s="181"/>
      <c r="F38" s="181"/>
      <c r="G38" s="181"/>
      <c r="H38" s="204"/>
      <c r="I38" s="162"/>
      <c r="J38" s="163"/>
      <c r="K38" s="162"/>
      <c r="L38" s="163"/>
      <c r="M38" s="162"/>
      <c r="N38" s="163"/>
      <c r="O38" s="162"/>
      <c r="P38" s="163"/>
      <c r="Q38" s="164"/>
      <c r="R38" s="164"/>
      <c r="S38" s="165"/>
    </row>
    <row r="39" spans="1:19" s="1" customFormat="1" ht="20" customHeight="1" thickBot="1">
      <c r="A39" s="8"/>
      <c r="B39" s="189"/>
      <c r="C39" s="178"/>
      <c r="D39" s="67"/>
      <c r="E39" s="182"/>
      <c r="F39" s="182"/>
      <c r="G39" s="182"/>
      <c r="H39" s="205"/>
      <c r="I39" s="202"/>
      <c r="J39" s="203"/>
      <c r="K39" s="202"/>
      <c r="L39" s="203"/>
      <c r="M39" s="202"/>
      <c r="N39" s="203"/>
      <c r="O39" s="202"/>
      <c r="P39" s="203"/>
      <c r="Q39" s="201"/>
      <c r="R39" s="164"/>
      <c r="S39" s="165"/>
    </row>
    <row r="40" spans="1:19" s="1" customFormat="1" ht="15" customHeight="1" thickBot="1">
      <c r="A40" s="8"/>
      <c r="B40" s="189"/>
      <c r="C40" s="190" t="s">
        <v>22</v>
      </c>
      <c r="D40" s="68"/>
      <c r="E40" s="192"/>
      <c r="F40" s="194"/>
      <c r="G40" s="194"/>
      <c r="H40" s="185"/>
      <c r="I40" s="187"/>
      <c r="J40" s="188"/>
      <c r="K40" s="187"/>
      <c r="L40" s="188"/>
      <c r="M40" s="187"/>
      <c r="N40" s="188"/>
      <c r="O40" s="187"/>
      <c r="P40" s="188"/>
      <c r="Q40" s="196"/>
      <c r="R40" s="196"/>
      <c r="S40" s="197"/>
    </row>
    <row r="41" spans="1:19" s="1" customFormat="1" ht="20" customHeight="1" thickBot="1">
      <c r="A41" s="8"/>
      <c r="B41" s="176"/>
      <c r="C41" s="191"/>
      <c r="D41" s="67"/>
      <c r="E41" s="193"/>
      <c r="F41" s="195"/>
      <c r="G41" s="195"/>
      <c r="H41" s="186"/>
      <c r="I41" s="199"/>
      <c r="J41" s="200"/>
      <c r="K41" s="199"/>
      <c r="L41" s="200"/>
      <c r="M41" s="199"/>
      <c r="N41" s="200"/>
      <c r="O41" s="199"/>
      <c r="P41" s="200"/>
      <c r="Q41" s="198"/>
      <c r="R41" s="196"/>
      <c r="S41" s="197"/>
    </row>
    <row r="42" spans="1:19" s="1" customFormat="1" ht="15" customHeight="1" thickBot="1">
      <c r="A42" s="8"/>
      <c r="B42" s="175" t="s">
        <v>24</v>
      </c>
      <c r="C42" s="177" t="s">
        <v>19</v>
      </c>
      <c r="D42" s="69"/>
      <c r="E42" s="179"/>
      <c r="F42" s="181"/>
      <c r="G42" s="181"/>
      <c r="H42" s="183"/>
      <c r="I42" s="162"/>
      <c r="J42" s="163"/>
      <c r="K42" s="162"/>
      <c r="L42" s="163"/>
      <c r="M42" s="162"/>
      <c r="N42" s="163"/>
      <c r="O42" s="162"/>
      <c r="P42" s="163"/>
      <c r="Q42" s="164"/>
      <c r="R42" s="164"/>
      <c r="S42" s="165"/>
    </row>
    <row r="43" spans="1:19" s="1" customFormat="1" ht="20" customHeight="1" thickBot="1">
      <c r="A43" s="8"/>
      <c r="B43" s="189"/>
      <c r="C43" s="178"/>
      <c r="D43" s="67"/>
      <c r="E43" s="180"/>
      <c r="F43" s="182"/>
      <c r="G43" s="182"/>
      <c r="H43" s="184"/>
      <c r="I43" s="202"/>
      <c r="J43" s="203"/>
      <c r="K43" s="202"/>
      <c r="L43" s="203"/>
      <c r="M43" s="202"/>
      <c r="N43" s="203"/>
      <c r="O43" s="202"/>
      <c r="P43" s="203"/>
      <c r="Q43" s="201"/>
      <c r="R43" s="164"/>
      <c r="S43" s="165"/>
    </row>
    <row r="44" spans="1:19" s="1" customFormat="1" ht="15" customHeight="1" thickBot="1">
      <c r="A44" s="8"/>
      <c r="B44" s="189"/>
      <c r="C44" s="190" t="s">
        <v>22</v>
      </c>
      <c r="D44" s="68"/>
      <c r="E44" s="192"/>
      <c r="F44" s="194"/>
      <c r="G44" s="194"/>
      <c r="H44" s="185"/>
      <c r="I44" s="187"/>
      <c r="J44" s="188"/>
      <c r="K44" s="187"/>
      <c r="L44" s="188"/>
      <c r="M44" s="187"/>
      <c r="N44" s="188"/>
      <c r="O44" s="187"/>
      <c r="P44" s="188"/>
      <c r="Q44" s="196"/>
      <c r="R44" s="196"/>
      <c r="S44" s="197"/>
    </row>
    <row r="45" spans="1:19" s="1" customFormat="1" ht="20" customHeight="1" thickBot="1">
      <c r="A45" s="8"/>
      <c r="B45" s="176"/>
      <c r="C45" s="191"/>
      <c r="D45" s="67"/>
      <c r="E45" s="193"/>
      <c r="F45" s="195"/>
      <c r="G45" s="195"/>
      <c r="H45" s="186"/>
      <c r="I45" s="199"/>
      <c r="J45" s="200"/>
      <c r="K45" s="199"/>
      <c r="L45" s="200"/>
      <c r="M45" s="199"/>
      <c r="N45" s="200"/>
      <c r="O45" s="199"/>
      <c r="P45" s="200"/>
      <c r="Q45" s="198"/>
      <c r="R45" s="196"/>
      <c r="S45" s="197"/>
    </row>
    <row r="46" spans="1:19" s="1" customFormat="1" ht="15" customHeight="1" thickBot="1">
      <c r="A46" s="8"/>
      <c r="B46" s="175" t="s">
        <v>25</v>
      </c>
      <c r="C46" s="177" t="s">
        <v>19</v>
      </c>
      <c r="D46" s="69"/>
      <c r="E46" s="179"/>
      <c r="F46" s="181"/>
      <c r="G46" s="181"/>
      <c r="H46" s="183"/>
      <c r="I46" s="162"/>
      <c r="J46" s="163"/>
      <c r="K46" s="162"/>
      <c r="L46" s="163"/>
      <c r="M46" s="162"/>
      <c r="N46" s="163"/>
      <c r="O46" s="162"/>
      <c r="P46" s="163"/>
      <c r="Q46" s="164"/>
      <c r="R46" s="164"/>
      <c r="S46" s="165"/>
    </row>
    <row r="47" spans="1:19" s="1" customFormat="1" ht="20" customHeight="1" thickBot="1">
      <c r="A47" s="8"/>
      <c r="B47" s="176"/>
      <c r="C47" s="178"/>
      <c r="D47" s="67"/>
      <c r="E47" s="180"/>
      <c r="F47" s="182"/>
      <c r="G47" s="182"/>
      <c r="H47" s="184"/>
      <c r="I47" s="169"/>
      <c r="J47" s="170"/>
      <c r="K47" s="169"/>
      <c r="L47" s="170"/>
      <c r="M47" s="169"/>
      <c r="N47" s="170"/>
      <c r="O47" s="169"/>
      <c r="P47" s="170"/>
      <c r="Q47" s="166"/>
      <c r="R47" s="167"/>
      <c r="S47" s="168"/>
    </row>
    <row r="48" spans="1:19" s="1" customFormat="1" ht="5" customHeight="1">
      <c r="A48" s="213" t="s">
        <v>27</v>
      </c>
      <c r="B48" s="214"/>
      <c r="C48" s="219"/>
      <c r="D48" s="219"/>
      <c r="E48" s="220"/>
      <c r="F48" s="221"/>
      <c r="G48" s="221"/>
      <c r="H48" s="221"/>
      <c r="I48" s="222"/>
      <c r="J48" s="222"/>
      <c r="K48" s="222"/>
      <c r="L48" s="222"/>
      <c r="M48" s="222"/>
      <c r="N48" s="222"/>
      <c r="O48" s="222"/>
      <c r="P48" s="222"/>
      <c r="Q48" s="221"/>
      <c r="R48" s="221"/>
      <c r="S48" s="223"/>
    </row>
    <row r="49" spans="1:19" s="1" customFormat="1" ht="16" customHeight="1">
      <c r="A49" s="215"/>
      <c r="B49" s="216"/>
      <c r="C49" s="229">
        <f>Kalender!E16</f>
        <v>45693</v>
      </c>
      <c r="D49" s="230"/>
      <c r="E49" s="224"/>
      <c r="F49" s="224"/>
      <c r="G49" s="224"/>
      <c r="H49" s="224"/>
      <c r="I49" s="224"/>
      <c r="J49" s="224"/>
      <c r="K49" s="224"/>
      <c r="L49" s="224"/>
      <c r="M49" s="224"/>
      <c r="N49" s="224"/>
      <c r="O49" s="224"/>
      <c r="P49" s="224"/>
      <c r="Q49" s="224"/>
      <c r="R49" s="224"/>
      <c r="S49" s="225"/>
    </row>
    <row r="50" spans="1:19" s="1" customFormat="1" ht="5" customHeight="1" thickBot="1">
      <c r="A50" s="217"/>
      <c r="B50" s="218"/>
      <c r="C50" s="231"/>
      <c r="D50" s="231"/>
      <c r="E50" s="226"/>
      <c r="F50" s="227"/>
      <c r="G50" s="227"/>
      <c r="H50" s="227"/>
      <c r="I50" s="227"/>
      <c r="J50" s="227"/>
      <c r="K50" s="227"/>
      <c r="L50" s="227"/>
      <c r="M50" s="227"/>
      <c r="N50" s="227"/>
      <c r="O50" s="227"/>
      <c r="P50" s="227"/>
      <c r="Q50" s="227"/>
      <c r="R50" s="227"/>
      <c r="S50" s="228"/>
    </row>
    <row r="51" spans="1:19" s="1" customFormat="1" ht="15" customHeight="1" thickBot="1">
      <c r="A51" s="8"/>
      <c r="B51" s="189" t="s">
        <v>18</v>
      </c>
      <c r="C51" s="210" t="s">
        <v>19</v>
      </c>
      <c r="D51" s="66"/>
      <c r="E51" s="211"/>
      <c r="F51" s="211"/>
      <c r="G51" s="211"/>
      <c r="H51" s="212"/>
      <c r="I51" s="206"/>
      <c r="J51" s="207"/>
      <c r="K51" s="206"/>
      <c r="L51" s="207"/>
      <c r="M51" s="206"/>
      <c r="N51" s="207"/>
      <c r="O51" s="206"/>
      <c r="P51" s="207"/>
      <c r="Q51" s="208"/>
      <c r="R51" s="208"/>
      <c r="S51" s="209"/>
    </row>
    <row r="52" spans="1:19" s="1" customFormat="1" ht="20" customHeight="1" thickBot="1">
      <c r="A52" s="8"/>
      <c r="B52" s="189"/>
      <c r="C52" s="178"/>
      <c r="D52" s="67"/>
      <c r="E52" s="182"/>
      <c r="F52" s="182"/>
      <c r="G52" s="182"/>
      <c r="H52" s="184"/>
      <c r="I52" s="169"/>
      <c r="J52" s="170"/>
      <c r="K52" s="169"/>
      <c r="L52" s="170"/>
      <c r="M52" s="169"/>
      <c r="N52" s="170"/>
      <c r="O52" s="169"/>
      <c r="P52" s="170"/>
      <c r="Q52" s="201"/>
      <c r="R52" s="164"/>
      <c r="S52" s="165"/>
    </row>
    <row r="53" spans="1:19" s="1" customFormat="1" ht="15" customHeight="1" thickBot="1">
      <c r="A53" s="8"/>
      <c r="B53" s="189"/>
      <c r="C53" s="190" t="s">
        <v>22</v>
      </c>
      <c r="D53" s="68"/>
      <c r="E53" s="192"/>
      <c r="F53" s="194"/>
      <c r="G53" s="192"/>
      <c r="H53" s="185"/>
      <c r="I53" s="187"/>
      <c r="J53" s="188"/>
      <c r="K53" s="187"/>
      <c r="L53" s="188"/>
      <c r="M53" s="187"/>
      <c r="N53" s="188"/>
      <c r="O53" s="187"/>
      <c r="P53" s="188"/>
      <c r="Q53" s="196"/>
      <c r="R53" s="196"/>
      <c r="S53" s="197"/>
    </row>
    <row r="54" spans="1:19" s="1" customFormat="1" ht="20" customHeight="1" thickBot="1">
      <c r="A54" s="8"/>
      <c r="B54" s="176"/>
      <c r="C54" s="191"/>
      <c r="D54" s="67"/>
      <c r="E54" s="193"/>
      <c r="F54" s="195"/>
      <c r="G54" s="193"/>
      <c r="H54" s="186"/>
      <c r="I54" s="169"/>
      <c r="J54" s="170"/>
      <c r="K54" s="169"/>
      <c r="L54" s="170"/>
      <c r="M54" s="169"/>
      <c r="N54" s="170"/>
      <c r="O54" s="169"/>
      <c r="P54" s="170"/>
      <c r="Q54" s="198"/>
      <c r="R54" s="196"/>
      <c r="S54" s="197"/>
    </row>
    <row r="55" spans="1:19" s="1" customFormat="1" ht="15" customHeight="1" thickBot="1">
      <c r="A55" s="8"/>
      <c r="B55" s="175" t="s">
        <v>23</v>
      </c>
      <c r="C55" s="177" t="s">
        <v>19</v>
      </c>
      <c r="D55" s="69"/>
      <c r="E55" s="181"/>
      <c r="F55" s="181"/>
      <c r="G55" s="181"/>
      <c r="H55" s="204"/>
      <c r="I55" s="162"/>
      <c r="J55" s="163"/>
      <c r="K55" s="162"/>
      <c r="L55" s="163"/>
      <c r="M55" s="162"/>
      <c r="N55" s="163"/>
      <c r="O55" s="162"/>
      <c r="P55" s="163"/>
      <c r="Q55" s="164"/>
      <c r="R55" s="164"/>
      <c r="S55" s="165"/>
    </row>
    <row r="56" spans="1:19" s="1" customFormat="1" ht="20" customHeight="1" thickBot="1">
      <c r="A56" s="8"/>
      <c r="B56" s="189"/>
      <c r="C56" s="178"/>
      <c r="D56" s="67"/>
      <c r="E56" s="182"/>
      <c r="F56" s="182"/>
      <c r="G56" s="182"/>
      <c r="H56" s="205"/>
      <c r="I56" s="202"/>
      <c r="J56" s="203"/>
      <c r="K56" s="202"/>
      <c r="L56" s="203"/>
      <c r="M56" s="202"/>
      <c r="N56" s="203"/>
      <c r="O56" s="202"/>
      <c r="P56" s="203"/>
      <c r="Q56" s="201"/>
      <c r="R56" s="164"/>
      <c r="S56" s="165"/>
    </row>
    <row r="57" spans="1:19" s="1" customFormat="1" ht="15" customHeight="1" thickBot="1">
      <c r="A57" s="8"/>
      <c r="B57" s="189"/>
      <c r="C57" s="190" t="s">
        <v>22</v>
      </c>
      <c r="D57" s="68"/>
      <c r="E57" s="192"/>
      <c r="F57" s="194"/>
      <c r="G57" s="194"/>
      <c r="H57" s="185"/>
      <c r="I57" s="187"/>
      <c r="J57" s="188"/>
      <c r="K57" s="187"/>
      <c r="L57" s="188"/>
      <c r="M57" s="187"/>
      <c r="N57" s="188"/>
      <c r="O57" s="187"/>
      <c r="P57" s="188"/>
      <c r="Q57" s="196"/>
      <c r="R57" s="196"/>
      <c r="S57" s="197"/>
    </row>
    <row r="58" spans="1:19" s="1" customFormat="1" ht="20" customHeight="1" thickBot="1">
      <c r="A58" s="8"/>
      <c r="B58" s="176"/>
      <c r="C58" s="191"/>
      <c r="D58" s="67"/>
      <c r="E58" s="193"/>
      <c r="F58" s="195"/>
      <c r="G58" s="195"/>
      <c r="H58" s="186"/>
      <c r="I58" s="199"/>
      <c r="J58" s="200"/>
      <c r="K58" s="199"/>
      <c r="L58" s="200"/>
      <c r="M58" s="199"/>
      <c r="N58" s="200"/>
      <c r="O58" s="199"/>
      <c r="P58" s="200"/>
      <c r="Q58" s="198"/>
      <c r="R58" s="196"/>
      <c r="S58" s="197"/>
    </row>
    <row r="59" spans="1:19" s="1" customFormat="1" ht="15" customHeight="1" thickBot="1">
      <c r="A59" s="8"/>
      <c r="B59" s="175" t="s">
        <v>24</v>
      </c>
      <c r="C59" s="177" t="s">
        <v>19</v>
      </c>
      <c r="D59" s="69"/>
      <c r="E59" s="179"/>
      <c r="F59" s="181"/>
      <c r="G59" s="181"/>
      <c r="H59" s="183"/>
      <c r="I59" s="162"/>
      <c r="J59" s="163"/>
      <c r="K59" s="162"/>
      <c r="L59" s="163"/>
      <c r="M59" s="162"/>
      <c r="N59" s="163"/>
      <c r="O59" s="162"/>
      <c r="P59" s="163"/>
      <c r="Q59" s="164"/>
      <c r="R59" s="164"/>
      <c r="S59" s="165"/>
    </row>
    <row r="60" spans="1:19" s="1" customFormat="1" ht="20" customHeight="1" thickBot="1">
      <c r="A60" s="8"/>
      <c r="B60" s="189"/>
      <c r="C60" s="178"/>
      <c r="D60" s="67"/>
      <c r="E60" s="180"/>
      <c r="F60" s="182"/>
      <c r="G60" s="182"/>
      <c r="H60" s="184"/>
      <c r="I60" s="202"/>
      <c r="J60" s="203"/>
      <c r="K60" s="202"/>
      <c r="L60" s="203"/>
      <c r="M60" s="202"/>
      <c r="N60" s="203"/>
      <c r="O60" s="202"/>
      <c r="P60" s="203"/>
      <c r="Q60" s="201"/>
      <c r="R60" s="164"/>
      <c r="S60" s="165"/>
    </row>
    <row r="61" spans="1:19" s="1" customFormat="1" ht="15" customHeight="1" thickBot="1">
      <c r="A61" s="8"/>
      <c r="B61" s="189"/>
      <c r="C61" s="190" t="s">
        <v>22</v>
      </c>
      <c r="D61" s="68"/>
      <c r="E61" s="192"/>
      <c r="F61" s="194"/>
      <c r="G61" s="194"/>
      <c r="H61" s="185"/>
      <c r="I61" s="187"/>
      <c r="J61" s="188"/>
      <c r="K61" s="187"/>
      <c r="L61" s="188"/>
      <c r="M61" s="187"/>
      <c r="N61" s="188"/>
      <c r="O61" s="187"/>
      <c r="P61" s="188"/>
      <c r="Q61" s="196"/>
      <c r="R61" s="196"/>
      <c r="S61" s="197"/>
    </row>
    <row r="62" spans="1:19" s="1" customFormat="1" ht="20" customHeight="1" thickBot="1">
      <c r="A62" s="8"/>
      <c r="B62" s="176"/>
      <c r="C62" s="191"/>
      <c r="D62" s="67"/>
      <c r="E62" s="193"/>
      <c r="F62" s="195"/>
      <c r="G62" s="195"/>
      <c r="H62" s="186"/>
      <c r="I62" s="199"/>
      <c r="J62" s="200"/>
      <c r="K62" s="199"/>
      <c r="L62" s="200"/>
      <c r="M62" s="199"/>
      <c r="N62" s="200"/>
      <c r="O62" s="199"/>
      <c r="P62" s="200"/>
      <c r="Q62" s="198"/>
      <c r="R62" s="196"/>
      <c r="S62" s="197"/>
    </row>
    <row r="63" spans="1:19" s="1" customFormat="1" ht="15" customHeight="1" thickBot="1">
      <c r="A63" s="8"/>
      <c r="B63" s="175" t="s">
        <v>25</v>
      </c>
      <c r="C63" s="177" t="s">
        <v>19</v>
      </c>
      <c r="D63" s="69"/>
      <c r="E63" s="179"/>
      <c r="F63" s="181"/>
      <c r="G63" s="181"/>
      <c r="H63" s="183"/>
      <c r="I63" s="162"/>
      <c r="J63" s="163"/>
      <c r="K63" s="162"/>
      <c r="L63" s="163"/>
      <c r="M63" s="162"/>
      <c r="N63" s="163"/>
      <c r="O63" s="162"/>
      <c r="P63" s="163"/>
      <c r="Q63" s="164"/>
      <c r="R63" s="164"/>
      <c r="S63" s="165"/>
    </row>
    <row r="64" spans="1:19" s="1" customFormat="1" ht="20" customHeight="1" thickBot="1">
      <c r="A64" s="8"/>
      <c r="B64" s="176"/>
      <c r="C64" s="178"/>
      <c r="D64" s="67"/>
      <c r="E64" s="180"/>
      <c r="F64" s="182"/>
      <c r="G64" s="182"/>
      <c r="H64" s="184"/>
      <c r="I64" s="169"/>
      <c r="J64" s="170"/>
      <c r="K64" s="169"/>
      <c r="L64" s="170"/>
      <c r="M64" s="169"/>
      <c r="N64" s="170"/>
      <c r="O64" s="169"/>
      <c r="P64" s="170"/>
      <c r="Q64" s="166"/>
      <c r="R64" s="167"/>
      <c r="S64" s="168"/>
    </row>
    <row r="65" spans="1:19" s="1" customFormat="1" ht="5" customHeight="1">
      <c r="A65" s="213" t="s">
        <v>28</v>
      </c>
      <c r="B65" s="214"/>
      <c r="C65" s="219"/>
      <c r="D65" s="219"/>
      <c r="E65" s="220"/>
      <c r="F65" s="221"/>
      <c r="G65" s="221"/>
      <c r="H65" s="221"/>
      <c r="I65" s="222"/>
      <c r="J65" s="222"/>
      <c r="K65" s="222"/>
      <c r="L65" s="222"/>
      <c r="M65" s="222"/>
      <c r="N65" s="222"/>
      <c r="O65" s="222"/>
      <c r="P65" s="222"/>
      <c r="Q65" s="221"/>
      <c r="R65" s="221"/>
      <c r="S65" s="223"/>
    </row>
    <row r="66" spans="1:19" s="1" customFormat="1" ht="16" customHeight="1">
      <c r="A66" s="215"/>
      <c r="B66" s="216"/>
      <c r="C66" s="229">
        <f>Kalender!F16</f>
        <v>45694</v>
      </c>
      <c r="D66" s="230"/>
      <c r="E66" s="224"/>
      <c r="F66" s="224"/>
      <c r="G66" s="224"/>
      <c r="H66" s="224"/>
      <c r="I66" s="224"/>
      <c r="J66" s="224"/>
      <c r="K66" s="224"/>
      <c r="L66" s="224"/>
      <c r="M66" s="224"/>
      <c r="N66" s="224"/>
      <c r="O66" s="224"/>
      <c r="P66" s="224"/>
      <c r="Q66" s="224"/>
      <c r="R66" s="224"/>
      <c r="S66" s="225"/>
    </row>
    <row r="67" spans="1:19" s="1" customFormat="1" ht="5" customHeight="1" thickBot="1">
      <c r="A67" s="217"/>
      <c r="B67" s="218"/>
      <c r="C67" s="231"/>
      <c r="D67" s="231"/>
      <c r="E67" s="226"/>
      <c r="F67" s="227"/>
      <c r="G67" s="227"/>
      <c r="H67" s="227"/>
      <c r="I67" s="227"/>
      <c r="J67" s="227"/>
      <c r="K67" s="227"/>
      <c r="L67" s="227"/>
      <c r="M67" s="227"/>
      <c r="N67" s="227"/>
      <c r="O67" s="227"/>
      <c r="P67" s="227"/>
      <c r="Q67" s="227"/>
      <c r="R67" s="227"/>
      <c r="S67" s="228"/>
    </row>
    <row r="68" spans="1:19" s="1" customFormat="1" ht="15" customHeight="1" thickBot="1">
      <c r="A68" s="8"/>
      <c r="B68" s="189" t="s">
        <v>18</v>
      </c>
      <c r="C68" s="210" t="s">
        <v>19</v>
      </c>
      <c r="D68" s="66"/>
      <c r="E68" s="211"/>
      <c r="F68" s="211"/>
      <c r="G68" s="211"/>
      <c r="H68" s="212"/>
      <c r="I68" s="206"/>
      <c r="J68" s="207"/>
      <c r="K68" s="206"/>
      <c r="L68" s="207"/>
      <c r="M68" s="206"/>
      <c r="N68" s="207"/>
      <c r="O68" s="206"/>
      <c r="P68" s="207"/>
      <c r="Q68" s="208"/>
      <c r="R68" s="208"/>
      <c r="S68" s="209"/>
    </row>
    <row r="69" spans="1:19" s="1" customFormat="1" ht="20" customHeight="1" thickBot="1">
      <c r="A69" s="8"/>
      <c r="B69" s="189"/>
      <c r="C69" s="178"/>
      <c r="D69" s="67"/>
      <c r="E69" s="182"/>
      <c r="F69" s="182"/>
      <c r="G69" s="182"/>
      <c r="H69" s="184"/>
      <c r="I69" s="169"/>
      <c r="J69" s="170"/>
      <c r="K69" s="169"/>
      <c r="L69" s="170"/>
      <c r="M69" s="169"/>
      <c r="N69" s="170"/>
      <c r="O69" s="169"/>
      <c r="P69" s="170"/>
      <c r="Q69" s="201"/>
      <c r="R69" s="164"/>
      <c r="S69" s="165"/>
    </row>
    <row r="70" spans="1:19" s="1" customFormat="1" ht="15" customHeight="1" thickBot="1">
      <c r="A70" s="8"/>
      <c r="B70" s="189"/>
      <c r="C70" s="190" t="s">
        <v>22</v>
      </c>
      <c r="D70" s="68"/>
      <c r="E70" s="192"/>
      <c r="F70" s="194"/>
      <c r="G70" s="192"/>
      <c r="H70" s="185"/>
      <c r="I70" s="187"/>
      <c r="J70" s="188"/>
      <c r="K70" s="187"/>
      <c r="L70" s="188"/>
      <c r="M70" s="187"/>
      <c r="N70" s="188"/>
      <c r="O70" s="187"/>
      <c r="P70" s="188"/>
      <c r="Q70" s="196"/>
      <c r="R70" s="196"/>
      <c r="S70" s="197"/>
    </row>
    <row r="71" spans="1:19" s="1" customFormat="1" ht="20" customHeight="1" thickBot="1">
      <c r="A71" s="8"/>
      <c r="B71" s="176"/>
      <c r="C71" s="191"/>
      <c r="D71" s="67"/>
      <c r="E71" s="193"/>
      <c r="F71" s="195"/>
      <c r="G71" s="193"/>
      <c r="H71" s="186"/>
      <c r="I71" s="169"/>
      <c r="J71" s="170"/>
      <c r="K71" s="169"/>
      <c r="L71" s="170"/>
      <c r="M71" s="169"/>
      <c r="N71" s="170"/>
      <c r="O71" s="169"/>
      <c r="P71" s="170"/>
      <c r="Q71" s="198"/>
      <c r="R71" s="196"/>
      <c r="S71" s="197"/>
    </row>
    <row r="72" spans="1:19" s="1" customFormat="1" ht="15" customHeight="1" thickBot="1">
      <c r="A72" s="8"/>
      <c r="B72" s="175" t="s">
        <v>23</v>
      </c>
      <c r="C72" s="177" t="s">
        <v>19</v>
      </c>
      <c r="D72" s="69"/>
      <c r="E72" s="181"/>
      <c r="F72" s="181"/>
      <c r="G72" s="181"/>
      <c r="H72" s="204"/>
      <c r="I72" s="162"/>
      <c r="J72" s="163"/>
      <c r="K72" s="162"/>
      <c r="L72" s="163"/>
      <c r="M72" s="162"/>
      <c r="N72" s="163"/>
      <c r="O72" s="162"/>
      <c r="P72" s="163"/>
      <c r="Q72" s="164"/>
      <c r="R72" s="164"/>
      <c r="S72" s="165"/>
    </row>
    <row r="73" spans="1:19" s="1" customFormat="1" ht="20" customHeight="1" thickBot="1">
      <c r="A73" s="8"/>
      <c r="B73" s="189"/>
      <c r="C73" s="178"/>
      <c r="D73" s="67"/>
      <c r="E73" s="182"/>
      <c r="F73" s="182"/>
      <c r="G73" s="182"/>
      <c r="H73" s="205"/>
      <c r="I73" s="202"/>
      <c r="J73" s="203"/>
      <c r="K73" s="202"/>
      <c r="L73" s="203"/>
      <c r="M73" s="202"/>
      <c r="N73" s="203"/>
      <c r="O73" s="202"/>
      <c r="P73" s="203"/>
      <c r="Q73" s="201"/>
      <c r="R73" s="164"/>
      <c r="S73" s="165"/>
    </row>
    <row r="74" spans="1:19" s="1" customFormat="1" ht="15" customHeight="1" thickBot="1">
      <c r="A74" s="8"/>
      <c r="B74" s="189"/>
      <c r="C74" s="190" t="s">
        <v>22</v>
      </c>
      <c r="D74" s="68"/>
      <c r="E74" s="192"/>
      <c r="F74" s="194"/>
      <c r="G74" s="194"/>
      <c r="H74" s="185"/>
      <c r="I74" s="187"/>
      <c r="J74" s="188"/>
      <c r="K74" s="187"/>
      <c r="L74" s="188"/>
      <c r="M74" s="187"/>
      <c r="N74" s="188"/>
      <c r="O74" s="187"/>
      <c r="P74" s="188"/>
      <c r="Q74" s="196"/>
      <c r="R74" s="196"/>
      <c r="S74" s="197"/>
    </row>
    <row r="75" spans="1:19" s="1" customFormat="1" ht="20" customHeight="1" thickBot="1">
      <c r="A75" s="8"/>
      <c r="B75" s="176"/>
      <c r="C75" s="191"/>
      <c r="D75" s="67"/>
      <c r="E75" s="193"/>
      <c r="F75" s="195"/>
      <c r="G75" s="195"/>
      <c r="H75" s="186"/>
      <c r="I75" s="199"/>
      <c r="J75" s="200"/>
      <c r="K75" s="199"/>
      <c r="L75" s="200"/>
      <c r="M75" s="199"/>
      <c r="N75" s="200"/>
      <c r="O75" s="199"/>
      <c r="P75" s="200"/>
      <c r="Q75" s="198"/>
      <c r="R75" s="196"/>
      <c r="S75" s="197"/>
    </row>
    <row r="76" spans="1:19" s="1" customFormat="1" ht="15" customHeight="1" thickBot="1">
      <c r="A76" s="8"/>
      <c r="B76" s="175" t="s">
        <v>24</v>
      </c>
      <c r="C76" s="177" t="s">
        <v>19</v>
      </c>
      <c r="D76" s="69"/>
      <c r="E76" s="179"/>
      <c r="F76" s="181"/>
      <c r="G76" s="181"/>
      <c r="H76" s="183"/>
      <c r="I76" s="162"/>
      <c r="J76" s="163"/>
      <c r="K76" s="162"/>
      <c r="L76" s="163"/>
      <c r="M76" s="162"/>
      <c r="N76" s="163"/>
      <c r="O76" s="162"/>
      <c r="P76" s="163"/>
      <c r="Q76" s="164"/>
      <c r="R76" s="164"/>
      <c r="S76" s="165"/>
    </row>
    <row r="77" spans="1:19" s="1" customFormat="1" ht="20" customHeight="1" thickBot="1">
      <c r="A77" s="8"/>
      <c r="B77" s="189"/>
      <c r="C77" s="178"/>
      <c r="D77" s="67"/>
      <c r="E77" s="180"/>
      <c r="F77" s="182"/>
      <c r="G77" s="182"/>
      <c r="H77" s="184"/>
      <c r="I77" s="202"/>
      <c r="J77" s="203"/>
      <c r="K77" s="202"/>
      <c r="L77" s="203"/>
      <c r="M77" s="202"/>
      <c r="N77" s="203"/>
      <c r="O77" s="202"/>
      <c r="P77" s="203"/>
      <c r="Q77" s="201"/>
      <c r="R77" s="164"/>
      <c r="S77" s="165"/>
    </row>
    <row r="78" spans="1:19" s="1" customFormat="1" ht="15" customHeight="1" thickBot="1">
      <c r="A78" s="8"/>
      <c r="B78" s="189"/>
      <c r="C78" s="190" t="s">
        <v>22</v>
      </c>
      <c r="D78" s="68"/>
      <c r="E78" s="192"/>
      <c r="F78" s="194"/>
      <c r="G78" s="194"/>
      <c r="H78" s="185"/>
      <c r="I78" s="187"/>
      <c r="J78" s="188"/>
      <c r="K78" s="187"/>
      <c r="L78" s="188"/>
      <c r="M78" s="187"/>
      <c r="N78" s="188"/>
      <c r="O78" s="187"/>
      <c r="P78" s="188"/>
      <c r="Q78" s="196"/>
      <c r="R78" s="196"/>
      <c r="S78" s="197"/>
    </row>
    <row r="79" spans="1:19" s="1" customFormat="1" ht="20" customHeight="1" thickBot="1">
      <c r="A79" s="8"/>
      <c r="B79" s="176"/>
      <c r="C79" s="191"/>
      <c r="D79" s="67"/>
      <c r="E79" s="193"/>
      <c r="F79" s="195"/>
      <c r="G79" s="195"/>
      <c r="H79" s="186"/>
      <c r="I79" s="199"/>
      <c r="J79" s="200"/>
      <c r="K79" s="199"/>
      <c r="L79" s="200"/>
      <c r="M79" s="199"/>
      <c r="N79" s="200"/>
      <c r="O79" s="199"/>
      <c r="P79" s="200"/>
      <c r="Q79" s="198"/>
      <c r="R79" s="196"/>
      <c r="S79" s="197"/>
    </row>
    <row r="80" spans="1:19" s="1" customFormat="1" ht="15" customHeight="1" thickBot="1">
      <c r="A80" s="8"/>
      <c r="B80" s="175" t="s">
        <v>25</v>
      </c>
      <c r="C80" s="177" t="s">
        <v>19</v>
      </c>
      <c r="D80" s="69"/>
      <c r="E80" s="179"/>
      <c r="F80" s="181"/>
      <c r="G80" s="181"/>
      <c r="H80" s="183"/>
      <c r="I80" s="162"/>
      <c r="J80" s="163"/>
      <c r="K80" s="162"/>
      <c r="L80" s="163"/>
      <c r="M80" s="162"/>
      <c r="N80" s="163"/>
      <c r="O80" s="162"/>
      <c r="P80" s="163"/>
      <c r="Q80" s="164"/>
      <c r="R80" s="164"/>
      <c r="S80" s="165"/>
    </row>
    <row r="81" spans="1:19" s="1" customFormat="1" ht="20" customHeight="1" thickBot="1">
      <c r="A81" s="8"/>
      <c r="B81" s="176"/>
      <c r="C81" s="178"/>
      <c r="D81" s="67"/>
      <c r="E81" s="180"/>
      <c r="F81" s="182"/>
      <c r="G81" s="182"/>
      <c r="H81" s="184"/>
      <c r="I81" s="169"/>
      <c r="J81" s="170"/>
      <c r="K81" s="169"/>
      <c r="L81" s="170"/>
      <c r="M81" s="169"/>
      <c r="N81" s="170"/>
      <c r="O81" s="169"/>
      <c r="P81" s="170"/>
      <c r="Q81" s="166"/>
      <c r="R81" s="167"/>
      <c r="S81" s="168"/>
    </row>
    <row r="82" spans="1:19" s="1" customFormat="1" ht="5" customHeight="1">
      <c r="A82" s="213" t="s">
        <v>29</v>
      </c>
      <c r="B82" s="214"/>
      <c r="C82" s="219"/>
      <c r="D82" s="219"/>
      <c r="E82" s="220"/>
      <c r="F82" s="221"/>
      <c r="G82" s="221"/>
      <c r="H82" s="221"/>
      <c r="I82" s="222"/>
      <c r="J82" s="222"/>
      <c r="K82" s="222"/>
      <c r="L82" s="222"/>
      <c r="M82" s="222"/>
      <c r="N82" s="222"/>
      <c r="O82" s="222"/>
      <c r="P82" s="222"/>
      <c r="Q82" s="221"/>
      <c r="R82" s="221"/>
      <c r="S82" s="223"/>
    </row>
    <row r="83" spans="1:19" s="1" customFormat="1" ht="16" customHeight="1">
      <c r="A83" s="215"/>
      <c r="B83" s="216"/>
      <c r="C83" s="229">
        <f>Kalender!G16</f>
        <v>45695</v>
      </c>
      <c r="D83" s="230"/>
      <c r="E83" s="224"/>
      <c r="F83" s="224"/>
      <c r="G83" s="224"/>
      <c r="H83" s="224"/>
      <c r="I83" s="224"/>
      <c r="J83" s="224"/>
      <c r="K83" s="224"/>
      <c r="L83" s="224"/>
      <c r="M83" s="224"/>
      <c r="N83" s="224"/>
      <c r="O83" s="224"/>
      <c r="P83" s="224"/>
      <c r="Q83" s="224"/>
      <c r="R83" s="224"/>
      <c r="S83" s="225"/>
    </row>
    <row r="84" spans="1:19" s="1" customFormat="1" ht="5" customHeight="1" thickBot="1">
      <c r="A84" s="217"/>
      <c r="B84" s="218"/>
      <c r="C84" s="231"/>
      <c r="D84" s="231"/>
      <c r="E84" s="226"/>
      <c r="F84" s="227"/>
      <c r="G84" s="227"/>
      <c r="H84" s="227"/>
      <c r="I84" s="227"/>
      <c r="J84" s="227"/>
      <c r="K84" s="227"/>
      <c r="L84" s="227"/>
      <c r="M84" s="227"/>
      <c r="N84" s="227"/>
      <c r="O84" s="227"/>
      <c r="P84" s="227"/>
      <c r="Q84" s="227"/>
      <c r="R84" s="227"/>
      <c r="S84" s="228"/>
    </row>
    <row r="85" spans="1:19" s="1" customFormat="1" ht="15" customHeight="1" thickBot="1">
      <c r="A85" s="8"/>
      <c r="B85" s="189" t="s">
        <v>18</v>
      </c>
      <c r="C85" s="210" t="s">
        <v>19</v>
      </c>
      <c r="D85" s="66"/>
      <c r="E85" s="211"/>
      <c r="F85" s="211"/>
      <c r="G85" s="211"/>
      <c r="H85" s="212"/>
      <c r="I85" s="206"/>
      <c r="J85" s="207"/>
      <c r="K85" s="206"/>
      <c r="L85" s="207"/>
      <c r="M85" s="206"/>
      <c r="N85" s="207"/>
      <c r="O85" s="206"/>
      <c r="P85" s="207"/>
      <c r="Q85" s="208"/>
      <c r="R85" s="208"/>
      <c r="S85" s="209"/>
    </row>
    <row r="86" spans="1:19" s="1" customFormat="1" ht="20" customHeight="1" thickBot="1">
      <c r="A86" s="8"/>
      <c r="B86" s="189"/>
      <c r="C86" s="178"/>
      <c r="D86" s="67"/>
      <c r="E86" s="182"/>
      <c r="F86" s="182"/>
      <c r="G86" s="182"/>
      <c r="H86" s="184"/>
      <c r="I86" s="169"/>
      <c r="J86" s="170"/>
      <c r="K86" s="169"/>
      <c r="L86" s="170"/>
      <c r="M86" s="169"/>
      <c r="N86" s="170"/>
      <c r="O86" s="169"/>
      <c r="P86" s="170"/>
      <c r="Q86" s="201"/>
      <c r="R86" s="164"/>
      <c r="S86" s="165"/>
    </row>
    <row r="87" spans="1:19" s="1" customFormat="1" ht="15" customHeight="1" thickBot="1">
      <c r="A87" s="8"/>
      <c r="B87" s="189"/>
      <c r="C87" s="190" t="s">
        <v>22</v>
      </c>
      <c r="D87" s="68"/>
      <c r="E87" s="192"/>
      <c r="F87" s="194"/>
      <c r="G87" s="192"/>
      <c r="H87" s="185"/>
      <c r="I87" s="187"/>
      <c r="J87" s="188"/>
      <c r="K87" s="187"/>
      <c r="L87" s="188"/>
      <c r="M87" s="187"/>
      <c r="N87" s="188"/>
      <c r="O87" s="187"/>
      <c r="P87" s="188"/>
      <c r="Q87" s="196"/>
      <c r="R87" s="196"/>
      <c r="S87" s="197"/>
    </row>
    <row r="88" spans="1:19" s="1" customFormat="1" ht="20" customHeight="1" thickBot="1">
      <c r="A88" s="8"/>
      <c r="B88" s="176"/>
      <c r="C88" s="191"/>
      <c r="D88" s="67"/>
      <c r="E88" s="193"/>
      <c r="F88" s="195"/>
      <c r="G88" s="193"/>
      <c r="H88" s="186"/>
      <c r="I88" s="169"/>
      <c r="J88" s="170"/>
      <c r="K88" s="169"/>
      <c r="L88" s="170"/>
      <c r="M88" s="169"/>
      <c r="N88" s="170"/>
      <c r="O88" s="169"/>
      <c r="P88" s="170"/>
      <c r="Q88" s="198"/>
      <c r="R88" s="196"/>
      <c r="S88" s="197"/>
    </row>
    <row r="89" spans="1:19" s="1" customFormat="1" ht="15" customHeight="1" thickBot="1">
      <c r="A89" s="8"/>
      <c r="B89" s="175" t="s">
        <v>23</v>
      </c>
      <c r="C89" s="177" t="s">
        <v>19</v>
      </c>
      <c r="D89" s="69"/>
      <c r="E89" s="181"/>
      <c r="F89" s="181"/>
      <c r="G89" s="181"/>
      <c r="H89" s="204"/>
      <c r="I89" s="162"/>
      <c r="J89" s="163"/>
      <c r="K89" s="162"/>
      <c r="L89" s="163"/>
      <c r="M89" s="162"/>
      <c r="N89" s="163"/>
      <c r="O89" s="162"/>
      <c r="P89" s="163"/>
      <c r="Q89" s="164"/>
      <c r="R89" s="164"/>
      <c r="S89" s="165"/>
    </row>
    <row r="90" spans="1:19" s="1" customFormat="1" ht="20" customHeight="1" thickBot="1">
      <c r="A90" s="8"/>
      <c r="B90" s="189"/>
      <c r="C90" s="178"/>
      <c r="D90" s="67"/>
      <c r="E90" s="182"/>
      <c r="F90" s="182"/>
      <c r="G90" s="182"/>
      <c r="H90" s="205"/>
      <c r="I90" s="202"/>
      <c r="J90" s="203"/>
      <c r="K90" s="202"/>
      <c r="L90" s="203"/>
      <c r="M90" s="202"/>
      <c r="N90" s="203"/>
      <c r="O90" s="202"/>
      <c r="P90" s="203"/>
      <c r="Q90" s="201"/>
      <c r="R90" s="164"/>
      <c r="S90" s="165"/>
    </row>
    <row r="91" spans="1:19" s="1" customFormat="1" ht="15" customHeight="1" thickBot="1">
      <c r="A91" s="8"/>
      <c r="B91" s="189"/>
      <c r="C91" s="190" t="s">
        <v>22</v>
      </c>
      <c r="D91" s="68"/>
      <c r="E91" s="192"/>
      <c r="F91" s="194"/>
      <c r="G91" s="194"/>
      <c r="H91" s="185"/>
      <c r="I91" s="187"/>
      <c r="J91" s="188"/>
      <c r="K91" s="187"/>
      <c r="L91" s="188"/>
      <c r="M91" s="187"/>
      <c r="N91" s="188"/>
      <c r="O91" s="187"/>
      <c r="P91" s="188"/>
      <c r="Q91" s="196"/>
      <c r="R91" s="196"/>
      <c r="S91" s="197"/>
    </row>
    <row r="92" spans="1:19" s="1" customFormat="1" ht="20" customHeight="1" thickBot="1">
      <c r="A92" s="8"/>
      <c r="B92" s="176"/>
      <c r="C92" s="191"/>
      <c r="D92" s="67"/>
      <c r="E92" s="193"/>
      <c r="F92" s="195"/>
      <c r="G92" s="195"/>
      <c r="H92" s="186"/>
      <c r="I92" s="199"/>
      <c r="J92" s="200"/>
      <c r="K92" s="199"/>
      <c r="L92" s="200"/>
      <c r="M92" s="199"/>
      <c r="N92" s="200"/>
      <c r="O92" s="199"/>
      <c r="P92" s="200"/>
      <c r="Q92" s="198"/>
      <c r="R92" s="196"/>
      <c r="S92" s="197"/>
    </row>
    <row r="93" spans="1:19" s="1" customFormat="1" ht="15" customHeight="1" thickBot="1">
      <c r="A93" s="8"/>
      <c r="B93" s="175" t="s">
        <v>24</v>
      </c>
      <c r="C93" s="177" t="s">
        <v>19</v>
      </c>
      <c r="D93" s="69"/>
      <c r="E93" s="179"/>
      <c r="F93" s="181"/>
      <c r="G93" s="181"/>
      <c r="H93" s="183"/>
      <c r="I93" s="162"/>
      <c r="J93" s="163"/>
      <c r="K93" s="162"/>
      <c r="L93" s="163"/>
      <c r="M93" s="162"/>
      <c r="N93" s="163"/>
      <c r="O93" s="162"/>
      <c r="P93" s="163"/>
      <c r="Q93" s="164"/>
      <c r="R93" s="164"/>
      <c r="S93" s="165"/>
    </row>
    <row r="94" spans="1:19" s="1" customFormat="1" ht="20" customHeight="1" thickBot="1">
      <c r="A94" s="8"/>
      <c r="B94" s="189"/>
      <c r="C94" s="178"/>
      <c r="D94" s="67"/>
      <c r="E94" s="180"/>
      <c r="F94" s="182"/>
      <c r="G94" s="182"/>
      <c r="H94" s="184"/>
      <c r="I94" s="202"/>
      <c r="J94" s="203"/>
      <c r="K94" s="202"/>
      <c r="L94" s="203"/>
      <c r="M94" s="202"/>
      <c r="N94" s="203"/>
      <c r="O94" s="202"/>
      <c r="P94" s="203"/>
      <c r="Q94" s="201"/>
      <c r="R94" s="164"/>
      <c r="S94" s="165"/>
    </row>
    <row r="95" spans="1:19" s="1" customFormat="1" ht="15" customHeight="1" thickBot="1">
      <c r="A95" s="8"/>
      <c r="B95" s="189"/>
      <c r="C95" s="190" t="s">
        <v>22</v>
      </c>
      <c r="D95" s="68"/>
      <c r="E95" s="192"/>
      <c r="F95" s="194"/>
      <c r="G95" s="194"/>
      <c r="H95" s="185"/>
      <c r="I95" s="187"/>
      <c r="J95" s="188"/>
      <c r="K95" s="187"/>
      <c r="L95" s="188"/>
      <c r="M95" s="187"/>
      <c r="N95" s="188"/>
      <c r="O95" s="187"/>
      <c r="P95" s="188"/>
      <c r="Q95" s="196"/>
      <c r="R95" s="196"/>
      <c r="S95" s="197"/>
    </row>
    <row r="96" spans="1:19" s="1" customFormat="1" ht="20" customHeight="1" thickBot="1">
      <c r="A96" s="8"/>
      <c r="B96" s="176"/>
      <c r="C96" s="191"/>
      <c r="D96" s="67"/>
      <c r="E96" s="193"/>
      <c r="F96" s="195"/>
      <c r="G96" s="195"/>
      <c r="H96" s="186"/>
      <c r="I96" s="199"/>
      <c r="J96" s="200"/>
      <c r="K96" s="199"/>
      <c r="L96" s="200"/>
      <c r="M96" s="199"/>
      <c r="N96" s="200"/>
      <c r="O96" s="199"/>
      <c r="P96" s="200"/>
      <c r="Q96" s="198"/>
      <c r="R96" s="196"/>
      <c r="S96" s="197"/>
    </row>
    <row r="97" spans="1:19" s="1" customFormat="1" ht="15" customHeight="1" thickBot="1">
      <c r="A97" s="8"/>
      <c r="B97" s="175" t="s">
        <v>25</v>
      </c>
      <c r="C97" s="177" t="s">
        <v>19</v>
      </c>
      <c r="D97" s="69"/>
      <c r="E97" s="179"/>
      <c r="F97" s="181"/>
      <c r="G97" s="181"/>
      <c r="H97" s="183"/>
      <c r="I97" s="162"/>
      <c r="J97" s="163"/>
      <c r="K97" s="162"/>
      <c r="L97" s="163"/>
      <c r="M97" s="162"/>
      <c r="N97" s="163"/>
      <c r="O97" s="162"/>
      <c r="P97" s="163"/>
      <c r="Q97" s="164"/>
      <c r="R97" s="164"/>
      <c r="S97" s="165"/>
    </row>
    <row r="98" spans="1:19" s="1" customFormat="1" ht="20" customHeight="1" thickBot="1">
      <c r="A98" s="8"/>
      <c r="B98" s="176"/>
      <c r="C98" s="178"/>
      <c r="D98" s="67"/>
      <c r="E98" s="180"/>
      <c r="F98" s="182"/>
      <c r="G98" s="182"/>
      <c r="H98" s="184"/>
      <c r="I98" s="169"/>
      <c r="J98" s="170"/>
      <c r="K98" s="169"/>
      <c r="L98" s="170"/>
      <c r="M98" s="169"/>
      <c r="N98" s="170"/>
      <c r="O98" s="169"/>
      <c r="P98" s="170"/>
      <c r="Q98" s="166"/>
      <c r="R98" s="167"/>
      <c r="S98" s="168"/>
    </row>
    <row r="99" spans="1:19" s="1" customFormat="1" ht="5" customHeight="1">
      <c r="A99" s="213" t="s">
        <v>30</v>
      </c>
      <c r="B99" s="214"/>
      <c r="C99" s="219"/>
      <c r="D99" s="219"/>
      <c r="E99" s="220"/>
      <c r="F99" s="221"/>
      <c r="G99" s="221"/>
      <c r="H99" s="221"/>
      <c r="I99" s="222"/>
      <c r="J99" s="222"/>
      <c r="K99" s="222"/>
      <c r="L99" s="222"/>
      <c r="M99" s="222"/>
      <c r="N99" s="222"/>
      <c r="O99" s="222"/>
      <c r="P99" s="222"/>
      <c r="Q99" s="221"/>
      <c r="R99" s="221"/>
      <c r="S99" s="223"/>
    </row>
    <row r="100" spans="1:19" s="1" customFormat="1" ht="16" customHeight="1">
      <c r="A100" s="215"/>
      <c r="B100" s="216"/>
      <c r="C100" s="229">
        <f>Kalender!H16</f>
        <v>45696</v>
      </c>
      <c r="D100" s="230"/>
      <c r="E100" s="224"/>
      <c r="F100" s="224"/>
      <c r="G100" s="224"/>
      <c r="H100" s="224"/>
      <c r="I100" s="224"/>
      <c r="J100" s="224"/>
      <c r="K100" s="224"/>
      <c r="L100" s="224"/>
      <c r="M100" s="224"/>
      <c r="N100" s="224"/>
      <c r="O100" s="224"/>
      <c r="P100" s="224"/>
      <c r="Q100" s="224"/>
      <c r="R100" s="224"/>
      <c r="S100" s="225"/>
    </row>
    <row r="101" spans="1:19" s="1" customFormat="1" ht="5" customHeight="1" thickBot="1">
      <c r="A101" s="217"/>
      <c r="B101" s="218"/>
      <c r="C101" s="231"/>
      <c r="D101" s="231"/>
      <c r="E101" s="226"/>
      <c r="F101" s="227"/>
      <c r="G101" s="227"/>
      <c r="H101" s="227"/>
      <c r="I101" s="227"/>
      <c r="J101" s="227"/>
      <c r="K101" s="227"/>
      <c r="L101" s="227"/>
      <c r="M101" s="227"/>
      <c r="N101" s="227"/>
      <c r="O101" s="227"/>
      <c r="P101" s="227"/>
      <c r="Q101" s="227"/>
      <c r="R101" s="227"/>
      <c r="S101" s="228"/>
    </row>
    <row r="102" spans="1:19" s="1" customFormat="1" ht="15" customHeight="1" thickBot="1">
      <c r="A102" s="8"/>
      <c r="B102" s="189" t="s">
        <v>18</v>
      </c>
      <c r="C102" s="210" t="s">
        <v>19</v>
      </c>
      <c r="D102" s="66"/>
      <c r="E102" s="211"/>
      <c r="F102" s="211"/>
      <c r="G102" s="211"/>
      <c r="H102" s="212"/>
      <c r="I102" s="206"/>
      <c r="J102" s="207"/>
      <c r="K102" s="206"/>
      <c r="L102" s="207"/>
      <c r="M102" s="206"/>
      <c r="N102" s="207"/>
      <c r="O102" s="206"/>
      <c r="P102" s="207"/>
      <c r="Q102" s="208"/>
      <c r="R102" s="208"/>
      <c r="S102" s="209"/>
    </row>
    <row r="103" spans="1:19" s="1" customFormat="1" ht="20" customHeight="1" thickBot="1">
      <c r="A103" s="8"/>
      <c r="B103" s="189"/>
      <c r="C103" s="178"/>
      <c r="D103" s="67"/>
      <c r="E103" s="182"/>
      <c r="F103" s="182"/>
      <c r="G103" s="182"/>
      <c r="H103" s="184"/>
      <c r="I103" s="169"/>
      <c r="J103" s="170"/>
      <c r="K103" s="169"/>
      <c r="L103" s="170"/>
      <c r="M103" s="169"/>
      <c r="N103" s="170"/>
      <c r="O103" s="169"/>
      <c r="P103" s="170"/>
      <c r="Q103" s="201"/>
      <c r="R103" s="164"/>
      <c r="S103" s="165"/>
    </row>
    <row r="104" spans="1:19" s="1" customFormat="1" ht="15" customHeight="1" thickBot="1">
      <c r="A104" s="8"/>
      <c r="B104" s="189"/>
      <c r="C104" s="190" t="s">
        <v>22</v>
      </c>
      <c r="D104" s="68"/>
      <c r="E104" s="192"/>
      <c r="F104" s="194"/>
      <c r="G104" s="192"/>
      <c r="H104" s="185"/>
      <c r="I104" s="187"/>
      <c r="J104" s="188"/>
      <c r="K104" s="187"/>
      <c r="L104" s="188"/>
      <c r="M104" s="187"/>
      <c r="N104" s="188"/>
      <c r="O104" s="187"/>
      <c r="P104" s="188"/>
      <c r="Q104" s="196"/>
      <c r="R104" s="196"/>
      <c r="S104" s="197"/>
    </row>
    <row r="105" spans="1:19" s="1" customFormat="1" ht="20" customHeight="1" thickBot="1">
      <c r="A105" s="8"/>
      <c r="B105" s="176"/>
      <c r="C105" s="191"/>
      <c r="D105" s="67"/>
      <c r="E105" s="193"/>
      <c r="F105" s="195"/>
      <c r="G105" s="193"/>
      <c r="H105" s="186"/>
      <c r="I105" s="169"/>
      <c r="J105" s="170"/>
      <c r="K105" s="169"/>
      <c r="L105" s="170"/>
      <c r="M105" s="169"/>
      <c r="N105" s="170"/>
      <c r="O105" s="169"/>
      <c r="P105" s="170"/>
      <c r="Q105" s="198"/>
      <c r="R105" s="196"/>
      <c r="S105" s="197"/>
    </row>
    <row r="106" spans="1:19" s="1" customFormat="1" ht="15" customHeight="1" thickBot="1">
      <c r="A106" s="8"/>
      <c r="B106" s="175" t="s">
        <v>23</v>
      </c>
      <c r="C106" s="177" t="s">
        <v>19</v>
      </c>
      <c r="D106" s="69"/>
      <c r="E106" s="181"/>
      <c r="F106" s="181"/>
      <c r="G106" s="181"/>
      <c r="H106" s="204"/>
      <c r="I106" s="162"/>
      <c r="J106" s="163"/>
      <c r="K106" s="162"/>
      <c r="L106" s="163"/>
      <c r="M106" s="162"/>
      <c r="N106" s="163"/>
      <c r="O106" s="162"/>
      <c r="P106" s="163"/>
      <c r="Q106" s="164"/>
      <c r="R106" s="164"/>
      <c r="S106" s="165"/>
    </row>
    <row r="107" spans="1:19" s="1" customFormat="1" ht="20" customHeight="1" thickBot="1">
      <c r="A107" s="8"/>
      <c r="B107" s="189"/>
      <c r="C107" s="178"/>
      <c r="D107" s="67"/>
      <c r="E107" s="182"/>
      <c r="F107" s="182"/>
      <c r="G107" s="182"/>
      <c r="H107" s="205"/>
      <c r="I107" s="202"/>
      <c r="J107" s="203"/>
      <c r="K107" s="202"/>
      <c r="L107" s="203"/>
      <c r="M107" s="202"/>
      <c r="N107" s="203"/>
      <c r="O107" s="202"/>
      <c r="P107" s="203"/>
      <c r="Q107" s="201"/>
      <c r="R107" s="164"/>
      <c r="S107" s="165"/>
    </row>
    <row r="108" spans="1:19" s="1" customFormat="1" ht="15" customHeight="1" thickBot="1">
      <c r="A108" s="8"/>
      <c r="B108" s="189"/>
      <c r="C108" s="190" t="s">
        <v>22</v>
      </c>
      <c r="D108" s="68"/>
      <c r="E108" s="192"/>
      <c r="F108" s="194"/>
      <c r="G108" s="194"/>
      <c r="H108" s="185"/>
      <c r="I108" s="187"/>
      <c r="J108" s="188"/>
      <c r="K108" s="187"/>
      <c r="L108" s="188"/>
      <c r="M108" s="187"/>
      <c r="N108" s="188"/>
      <c r="O108" s="187"/>
      <c r="P108" s="188"/>
      <c r="Q108" s="196"/>
      <c r="R108" s="196"/>
      <c r="S108" s="197"/>
    </row>
    <row r="109" spans="1:19" s="1" customFormat="1" ht="20" customHeight="1" thickBot="1">
      <c r="A109" s="8"/>
      <c r="B109" s="176"/>
      <c r="C109" s="191"/>
      <c r="D109" s="67"/>
      <c r="E109" s="193"/>
      <c r="F109" s="195"/>
      <c r="G109" s="195"/>
      <c r="H109" s="186"/>
      <c r="I109" s="199"/>
      <c r="J109" s="200"/>
      <c r="K109" s="199"/>
      <c r="L109" s="200"/>
      <c r="M109" s="199"/>
      <c r="N109" s="200"/>
      <c r="O109" s="199"/>
      <c r="P109" s="200"/>
      <c r="Q109" s="198"/>
      <c r="R109" s="196"/>
      <c r="S109" s="197"/>
    </row>
    <row r="110" spans="1:19" s="1" customFormat="1" ht="15" customHeight="1" thickBot="1">
      <c r="A110" s="8"/>
      <c r="B110" s="175" t="s">
        <v>24</v>
      </c>
      <c r="C110" s="177" t="s">
        <v>19</v>
      </c>
      <c r="D110" s="69"/>
      <c r="E110" s="179"/>
      <c r="F110" s="181"/>
      <c r="G110" s="181"/>
      <c r="H110" s="183"/>
      <c r="I110" s="162"/>
      <c r="J110" s="163"/>
      <c r="K110" s="162"/>
      <c r="L110" s="163"/>
      <c r="M110" s="162"/>
      <c r="N110" s="163"/>
      <c r="O110" s="162"/>
      <c r="P110" s="163"/>
      <c r="Q110" s="164"/>
      <c r="R110" s="164"/>
      <c r="S110" s="165"/>
    </row>
    <row r="111" spans="1:19" s="1" customFormat="1" ht="20" customHeight="1" thickBot="1">
      <c r="A111" s="8"/>
      <c r="B111" s="189"/>
      <c r="C111" s="178"/>
      <c r="D111" s="67"/>
      <c r="E111" s="180"/>
      <c r="F111" s="182"/>
      <c r="G111" s="182"/>
      <c r="H111" s="184"/>
      <c r="I111" s="202"/>
      <c r="J111" s="203"/>
      <c r="K111" s="202"/>
      <c r="L111" s="203"/>
      <c r="M111" s="202"/>
      <c r="N111" s="203"/>
      <c r="O111" s="202"/>
      <c r="P111" s="203"/>
      <c r="Q111" s="201"/>
      <c r="R111" s="164"/>
      <c r="S111" s="165"/>
    </row>
    <row r="112" spans="1:19" s="1" customFormat="1" ht="15" customHeight="1" thickBot="1">
      <c r="A112" s="8"/>
      <c r="B112" s="189"/>
      <c r="C112" s="190" t="s">
        <v>22</v>
      </c>
      <c r="D112" s="68"/>
      <c r="E112" s="192"/>
      <c r="F112" s="194"/>
      <c r="G112" s="194"/>
      <c r="H112" s="185"/>
      <c r="I112" s="187"/>
      <c r="J112" s="188"/>
      <c r="K112" s="187"/>
      <c r="L112" s="188"/>
      <c r="M112" s="187"/>
      <c r="N112" s="188"/>
      <c r="O112" s="187"/>
      <c r="P112" s="188"/>
      <c r="Q112" s="196"/>
      <c r="R112" s="196"/>
      <c r="S112" s="197"/>
    </row>
    <row r="113" spans="1:19" s="1" customFormat="1" ht="20" customHeight="1" thickBot="1">
      <c r="A113" s="8"/>
      <c r="B113" s="176"/>
      <c r="C113" s="191"/>
      <c r="D113" s="67"/>
      <c r="E113" s="193"/>
      <c r="F113" s="195"/>
      <c r="G113" s="195"/>
      <c r="H113" s="186"/>
      <c r="I113" s="199"/>
      <c r="J113" s="200"/>
      <c r="K113" s="199"/>
      <c r="L113" s="200"/>
      <c r="M113" s="199"/>
      <c r="N113" s="200"/>
      <c r="O113" s="199"/>
      <c r="P113" s="200"/>
      <c r="Q113" s="198"/>
      <c r="R113" s="196"/>
      <c r="S113" s="197"/>
    </row>
    <row r="114" spans="1:19" s="1" customFormat="1" ht="15" customHeight="1" thickBot="1">
      <c r="A114" s="8"/>
      <c r="B114" s="175" t="s">
        <v>25</v>
      </c>
      <c r="C114" s="177" t="s">
        <v>19</v>
      </c>
      <c r="D114" s="69"/>
      <c r="E114" s="179"/>
      <c r="F114" s="181"/>
      <c r="G114" s="181"/>
      <c r="H114" s="183"/>
      <c r="I114" s="162"/>
      <c r="J114" s="163"/>
      <c r="K114" s="162"/>
      <c r="L114" s="163"/>
      <c r="M114" s="162"/>
      <c r="N114" s="163"/>
      <c r="O114" s="162"/>
      <c r="P114" s="163"/>
      <c r="Q114" s="164"/>
      <c r="R114" s="164"/>
      <c r="S114" s="165"/>
    </row>
    <row r="115" spans="1:19" s="1" customFormat="1" ht="20" customHeight="1" thickBot="1">
      <c r="A115" s="8"/>
      <c r="B115" s="176"/>
      <c r="C115" s="178"/>
      <c r="D115" s="67"/>
      <c r="E115" s="180"/>
      <c r="F115" s="182"/>
      <c r="G115" s="182"/>
      <c r="H115" s="184"/>
      <c r="I115" s="169"/>
      <c r="J115" s="170"/>
      <c r="K115" s="169"/>
      <c r="L115" s="170"/>
      <c r="M115" s="169"/>
      <c r="N115" s="170"/>
      <c r="O115" s="169"/>
      <c r="P115" s="170"/>
      <c r="Q115" s="166"/>
      <c r="R115" s="167"/>
      <c r="S115" s="168"/>
    </row>
    <row r="116" spans="1:19" s="1" customFormat="1" ht="5" customHeight="1">
      <c r="A116" s="213" t="s">
        <v>31</v>
      </c>
      <c r="B116" s="214"/>
      <c r="C116" s="219"/>
      <c r="D116" s="219"/>
      <c r="E116" s="220"/>
      <c r="F116" s="221"/>
      <c r="G116" s="221"/>
      <c r="H116" s="221"/>
      <c r="I116" s="222"/>
      <c r="J116" s="222"/>
      <c r="K116" s="222"/>
      <c r="L116" s="222"/>
      <c r="M116" s="222"/>
      <c r="N116" s="222"/>
      <c r="O116" s="222"/>
      <c r="P116" s="222"/>
      <c r="Q116" s="221"/>
      <c r="R116" s="221"/>
      <c r="S116" s="223"/>
    </row>
    <row r="117" spans="1:19" s="1" customFormat="1" ht="16" customHeight="1">
      <c r="A117" s="215"/>
      <c r="B117" s="216"/>
      <c r="C117" s="229">
        <f>Kalender!I16</f>
        <v>45697</v>
      </c>
      <c r="D117" s="230"/>
      <c r="E117" s="224"/>
      <c r="F117" s="224"/>
      <c r="G117" s="224"/>
      <c r="H117" s="224"/>
      <c r="I117" s="224"/>
      <c r="J117" s="224"/>
      <c r="K117" s="224"/>
      <c r="L117" s="224"/>
      <c r="M117" s="224"/>
      <c r="N117" s="224"/>
      <c r="O117" s="224"/>
      <c r="P117" s="224"/>
      <c r="Q117" s="224"/>
      <c r="R117" s="224"/>
      <c r="S117" s="225"/>
    </row>
    <row r="118" spans="1:19" s="1" customFormat="1" ht="5" customHeight="1" thickBot="1">
      <c r="A118" s="217"/>
      <c r="B118" s="218"/>
      <c r="C118" s="231"/>
      <c r="D118" s="231"/>
      <c r="E118" s="226"/>
      <c r="F118" s="227"/>
      <c r="G118" s="227"/>
      <c r="H118" s="227"/>
      <c r="I118" s="227"/>
      <c r="J118" s="227"/>
      <c r="K118" s="227"/>
      <c r="L118" s="227"/>
      <c r="M118" s="227"/>
      <c r="N118" s="227"/>
      <c r="O118" s="227"/>
      <c r="P118" s="227"/>
      <c r="Q118" s="227"/>
      <c r="R118" s="227"/>
      <c r="S118" s="228"/>
    </row>
    <row r="119" spans="1:19" s="1" customFormat="1" ht="15" customHeight="1" thickBot="1">
      <c r="A119" s="8"/>
      <c r="B119" s="189" t="s">
        <v>18</v>
      </c>
      <c r="C119" s="210" t="s">
        <v>19</v>
      </c>
      <c r="D119" s="66"/>
      <c r="E119" s="211"/>
      <c r="F119" s="211"/>
      <c r="G119" s="211"/>
      <c r="H119" s="212"/>
      <c r="I119" s="206"/>
      <c r="J119" s="207"/>
      <c r="K119" s="206"/>
      <c r="L119" s="207"/>
      <c r="M119" s="206"/>
      <c r="N119" s="207"/>
      <c r="O119" s="206"/>
      <c r="P119" s="207"/>
      <c r="Q119" s="208"/>
      <c r="R119" s="208"/>
      <c r="S119" s="209"/>
    </row>
    <row r="120" spans="1:19" s="1" customFormat="1" ht="20" customHeight="1" thickBot="1">
      <c r="A120" s="8"/>
      <c r="B120" s="189"/>
      <c r="C120" s="178"/>
      <c r="D120" s="67"/>
      <c r="E120" s="182"/>
      <c r="F120" s="182"/>
      <c r="G120" s="182"/>
      <c r="H120" s="184"/>
      <c r="I120" s="169"/>
      <c r="J120" s="170"/>
      <c r="K120" s="169"/>
      <c r="L120" s="170"/>
      <c r="M120" s="169"/>
      <c r="N120" s="170"/>
      <c r="O120" s="169"/>
      <c r="P120" s="170"/>
      <c r="Q120" s="201"/>
      <c r="R120" s="164"/>
      <c r="S120" s="165"/>
    </row>
    <row r="121" spans="1:19" s="1" customFormat="1" ht="15" customHeight="1" thickBot="1">
      <c r="A121" s="8"/>
      <c r="B121" s="189"/>
      <c r="C121" s="190" t="s">
        <v>22</v>
      </c>
      <c r="D121" s="68"/>
      <c r="E121" s="192"/>
      <c r="F121" s="194"/>
      <c r="G121" s="192"/>
      <c r="H121" s="185"/>
      <c r="I121" s="187"/>
      <c r="J121" s="188"/>
      <c r="K121" s="187"/>
      <c r="L121" s="188"/>
      <c r="M121" s="187"/>
      <c r="N121" s="188"/>
      <c r="O121" s="187"/>
      <c r="P121" s="188"/>
      <c r="Q121" s="196"/>
      <c r="R121" s="196"/>
      <c r="S121" s="197"/>
    </row>
    <row r="122" spans="1:19" s="1" customFormat="1" ht="20" customHeight="1" thickBot="1">
      <c r="A122" s="8"/>
      <c r="B122" s="176"/>
      <c r="C122" s="191"/>
      <c r="D122" s="67"/>
      <c r="E122" s="193"/>
      <c r="F122" s="195"/>
      <c r="G122" s="193"/>
      <c r="H122" s="186"/>
      <c r="I122" s="169"/>
      <c r="J122" s="170"/>
      <c r="K122" s="169"/>
      <c r="L122" s="170"/>
      <c r="M122" s="169"/>
      <c r="N122" s="170"/>
      <c r="O122" s="169"/>
      <c r="P122" s="170"/>
      <c r="Q122" s="198"/>
      <c r="R122" s="196"/>
      <c r="S122" s="197"/>
    </row>
    <row r="123" spans="1:19" s="1" customFormat="1" ht="15" customHeight="1" thickBot="1">
      <c r="A123" s="8"/>
      <c r="B123" s="175" t="s">
        <v>23</v>
      </c>
      <c r="C123" s="177" t="s">
        <v>19</v>
      </c>
      <c r="D123" s="69"/>
      <c r="E123" s="181"/>
      <c r="F123" s="181"/>
      <c r="G123" s="181"/>
      <c r="H123" s="204"/>
      <c r="I123" s="162"/>
      <c r="J123" s="163"/>
      <c r="K123" s="162"/>
      <c r="L123" s="163"/>
      <c r="M123" s="162"/>
      <c r="N123" s="163"/>
      <c r="O123" s="162"/>
      <c r="P123" s="163"/>
      <c r="Q123" s="164"/>
      <c r="R123" s="164"/>
      <c r="S123" s="165"/>
    </row>
    <row r="124" spans="1:19" s="1" customFormat="1" ht="20" customHeight="1" thickBot="1">
      <c r="A124" s="8"/>
      <c r="B124" s="189"/>
      <c r="C124" s="178"/>
      <c r="D124" s="67"/>
      <c r="E124" s="182"/>
      <c r="F124" s="182"/>
      <c r="G124" s="182"/>
      <c r="H124" s="205"/>
      <c r="I124" s="202"/>
      <c r="J124" s="203"/>
      <c r="K124" s="202"/>
      <c r="L124" s="203"/>
      <c r="M124" s="202"/>
      <c r="N124" s="203"/>
      <c r="O124" s="202"/>
      <c r="P124" s="203"/>
      <c r="Q124" s="201"/>
      <c r="R124" s="164"/>
      <c r="S124" s="165"/>
    </row>
    <row r="125" spans="1:19" s="1" customFormat="1" ht="15" customHeight="1" thickBot="1">
      <c r="A125" s="8"/>
      <c r="B125" s="189"/>
      <c r="C125" s="190" t="s">
        <v>22</v>
      </c>
      <c r="D125" s="68"/>
      <c r="E125" s="192"/>
      <c r="F125" s="194"/>
      <c r="G125" s="194"/>
      <c r="H125" s="185"/>
      <c r="I125" s="187"/>
      <c r="J125" s="188"/>
      <c r="K125" s="187"/>
      <c r="L125" s="188"/>
      <c r="M125" s="187"/>
      <c r="N125" s="188"/>
      <c r="O125" s="187"/>
      <c r="P125" s="188"/>
      <c r="Q125" s="196"/>
      <c r="R125" s="196"/>
      <c r="S125" s="197"/>
    </row>
    <row r="126" spans="1:19" s="1" customFormat="1" ht="20" customHeight="1" thickBot="1">
      <c r="A126" s="8"/>
      <c r="B126" s="176"/>
      <c r="C126" s="191"/>
      <c r="D126" s="67"/>
      <c r="E126" s="193"/>
      <c r="F126" s="195"/>
      <c r="G126" s="195"/>
      <c r="H126" s="186"/>
      <c r="I126" s="199"/>
      <c r="J126" s="200"/>
      <c r="K126" s="199"/>
      <c r="L126" s="200"/>
      <c r="M126" s="199"/>
      <c r="N126" s="200"/>
      <c r="O126" s="199"/>
      <c r="P126" s="200"/>
      <c r="Q126" s="198"/>
      <c r="R126" s="196"/>
      <c r="S126" s="197"/>
    </row>
    <row r="127" spans="1:19" s="1" customFormat="1" ht="15" customHeight="1" thickBot="1">
      <c r="A127" s="8"/>
      <c r="B127" s="175" t="s">
        <v>24</v>
      </c>
      <c r="C127" s="177" t="s">
        <v>19</v>
      </c>
      <c r="D127" s="69"/>
      <c r="E127" s="179"/>
      <c r="F127" s="181"/>
      <c r="G127" s="181"/>
      <c r="H127" s="183"/>
      <c r="I127" s="162"/>
      <c r="J127" s="163"/>
      <c r="K127" s="162"/>
      <c r="L127" s="163"/>
      <c r="M127" s="162"/>
      <c r="N127" s="163"/>
      <c r="O127" s="162"/>
      <c r="P127" s="163"/>
      <c r="Q127" s="164"/>
      <c r="R127" s="164"/>
      <c r="S127" s="165"/>
    </row>
    <row r="128" spans="1:19" s="1" customFormat="1" ht="20" customHeight="1" thickBot="1">
      <c r="A128" s="8"/>
      <c r="B128" s="189"/>
      <c r="C128" s="178"/>
      <c r="D128" s="67"/>
      <c r="E128" s="180"/>
      <c r="F128" s="182"/>
      <c r="G128" s="182"/>
      <c r="H128" s="184"/>
      <c r="I128" s="202"/>
      <c r="J128" s="203"/>
      <c r="K128" s="202"/>
      <c r="L128" s="203"/>
      <c r="M128" s="202"/>
      <c r="N128" s="203"/>
      <c r="O128" s="202"/>
      <c r="P128" s="203"/>
      <c r="Q128" s="201"/>
      <c r="R128" s="164"/>
      <c r="S128" s="165"/>
    </row>
    <row r="129" spans="1:19" s="1" customFormat="1" ht="15" customHeight="1" thickBot="1">
      <c r="A129" s="8"/>
      <c r="B129" s="189"/>
      <c r="C129" s="190" t="s">
        <v>22</v>
      </c>
      <c r="D129" s="68"/>
      <c r="E129" s="192"/>
      <c r="F129" s="194"/>
      <c r="G129" s="194"/>
      <c r="H129" s="185"/>
      <c r="I129" s="187"/>
      <c r="J129" s="188"/>
      <c r="K129" s="187"/>
      <c r="L129" s="188"/>
      <c r="M129" s="187"/>
      <c r="N129" s="188"/>
      <c r="O129" s="187"/>
      <c r="P129" s="188"/>
      <c r="Q129" s="196"/>
      <c r="R129" s="196"/>
      <c r="S129" s="197"/>
    </row>
    <row r="130" spans="1:19" s="1" customFormat="1" ht="20" customHeight="1" thickBot="1">
      <c r="A130" s="8"/>
      <c r="B130" s="176"/>
      <c r="C130" s="191"/>
      <c r="D130" s="67"/>
      <c r="E130" s="193"/>
      <c r="F130" s="195"/>
      <c r="G130" s="195"/>
      <c r="H130" s="186"/>
      <c r="I130" s="199"/>
      <c r="J130" s="200"/>
      <c r="K130" s="199"/>
      <c r="L130" s="200"/>
      <c r="M130" s="199"/>
      <c r="N130" s="200"/>
      <c r="O130" s="199"/>
      <c r="P130" s="200"/>
      <c r="Q130" s="198"/>
      <c r="R130" s="196"/>
      <c r="S130" s="197"/>
    </row>
    <row r="131" spans="1:19" s="1" customFormat="1" ht="15" customHeight="1" thickBot="1">
      <c r="A131" s="8"/>
      <c r="B131" s="175" t="s">
        <v>25</v>
      </c>
      <c r="C131" s="177" t="s">
        <v>19</v>
      </c>
      <c r="D131" s="69"/>
      <c r="E131" s="179"/>
      <c r="F131" s="181"/>
      <c r="G131" s="181"/>
      <c r="H131" s="183"/>
      <c r="I131" s="162"/>
      <c r="J131" s="163"/>
      <c r="K131" s="162"/>
      <c r="L131" s="163"/>
      <c r="M131" s="162"/>
      <c r="N131" s="163"/>
      <c r="O131" s="162"/>
      <c r="P131" s="163"/>
      <c r="Q131" s="164"/>
      <c r="R131" s="164"/>
      <c r="S131" s="165"/>
    </row>
    <row r="132" spans="1:19" s="1" customFormat="1" ht="20" customHeight="1" thickBot="1">
      <c r="A132" s="8"/>
      <c r="B132" s="176"/>
      <c r="C132" s="178"/>
      <c r="D132" s="67"/>
      <c r="E132" s="180"/>
      <c r="F132" s="182"/>
      <c r="G132" s="182"/>
      <c r="H132" s="184"/>
      <c r="I132" s="169"/>
      <c r="J132" s="170"/>
      <c r="K132" s="169"/>
      <c r="L132" s="170"/>
      <c r="M132" s="169"/>
      <c r="N132" s="170"/>
      <c r="O132" s="169"/>
      <c r="P132" s="170"/>
      <c r="Q132" s="166"/>
      <c r="R132" s="167"/>
      <c r="S132" s="168"/>
    </row>
    <row r="133" spans="1:19" ht="10" customHeight="1" thickBot="1">
      <c r="B133" s="7"/>
    </row>
    <row r="134" spans="1:19" ht="20" customHeight="1" thickBot="1">
      <c r="B134" s="7"/>
      <c r="E134" s="171" t="s">
        <v>111</v>
      </c>
      <c r="F134" s="172"/>
    </row>
    <row r="135" spans="1:19" ht="20" customHeight="1" thickBot="1">
      <c r="B135" s="7"/>
      <c r="E135" s="173" t="s">
        <v>112</v>
      </c>
      <c r="F135" s="174"/>
    </row>
    <row r="136" spans="1:19" ht="10" customHeight="1">
      <c r="B136" s="7"/>
    </row>
    <row r="137" spans="1:19" ht="20" hidden="1" customHeight="1">
      <c r="B137" s="7"/>
    </row>
    <row r="138" spans="1:19" s="1" customFormat="1" ht="5" hidden="1" customHeight="1">
      <c r="A138" s="160" t="s">
        <v>32</v>
      </c>
      <c r="B138" s="161"/>
      <c r="C138" s="161"/>
      <c r="D138" s="161"/>
      <c r="E138" s="161"/>
      <c r="F138" s="161"/>
      <c r="G138" s="161"/>
      <c r="H138" s="161"/>
      <c r="I138" s="161"/>
      <c r="J138" s="161"/>
      <c r="K138" s="161"/>
      <c r="L138" s="161"/>
      <c r="M138" s="161"/>
      <c r="N138" s="161"/>
      <c r="O138" s="161"/>
      <c r="P138" s="161"/>
      <c r="Q138" s="161"/>
      <c r="R138" s="161"/>
      <c r="S138" s="161"/>
    </row>
    <row r="139" spans="1:19" s="1" customFormat="1" ht="16" hidden="1" customHeight="1">
      <c r="A139" s="160"/>
      <c r="B139" s="161"/>
      <c r="C139" s="161"/>
      <c r="D139" s="161"/>
      <c r="E139" s="161"/>
      <c r="F139" s="161"/>
      <c r="G139" s="161"/>
      <c r="H139" s="161"/>
      <c r="I139" s="161"/>
      <c r="J139" s="161"/>
      <c r="K139" s="161"/>
      <c r="L139" s="161"/>
      <c r="M139" s="161"/>
      <c r="N139" s="161"/>
      <c r="O139" s="161"/>
      <c r="P139" s="161"/>
      <c r="Q139" s="161"/>
      <c r="R139" s="161"/>
      <c r="S139" s="161"/>
    </row>
    <row r="140" spans="1:19" s="1" customFormat="1" ht="5" hidden="1" customHeight="1">
      <c r="A140" s="160"/>
      <c r="B140" s="161"/>
      <c r="C140" s="161"/>
      <c r="D140" s="161"/>
      <c r="E140" s="161"/>
      <c r="F140" s="161"/>
      <c r="G140" s="161"/>
      <c r="H140" s="161"/>
      <c r="I140" s="161"/>
      <c r="J140" s="161"/>
      <c r="K140" s="161"/>
      <c r="L140" s="161"/>
      <c r="M140" s="161"/>
      <c r="N140" s="161"/>
      <c r="O140" s="161"/>
      <c r="P140" s="161"/>
      <c r="Q140" s="161"/>
      <c r="R140" s="161"/>
      <c r="S140" s="161"/>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159" t="s">
        <v>38</v>
      </c>
      <c r="R141" s="159"/>
      <c r="S141" s="2"/>
    </row>
    <row r="142" spans="1:19" hidden="1">
      <c r="B142" s="157">
        <f>C15</f>
        <v>45691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159">
        <v>160</v>
      </c>
      <c r="R142" s="159"/>
      <c r="S142" s="2"/>
    </row>
    <row r="143" spans="1:19" hidden="1">
      <c r="B143" s="158"/>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159">
        <v>160</v>
      </c>
      <c r="R143" s="159"/>
      <c r="S143" s="2"/>
    </row>
    <row r="144" spans="1:19" hidden="1">
      <c r="B144" s="157">
        <f>C32</f>
        <v>45692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159">
        <v>160</v>
      </c>
      <c r="R144" s="159"/>
      <c r="S144" s="2"/>
    </row>
    <row r="145" spans="2:19" hidden="1">
      <c r="B145" s="158"/>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159">
        <v>160</v>
      </c>
      <c r="R145" s="159"/>
      <c r="S145" s="2"/>
    </row>
    <row r="146" spans="2:19" hidden="1">
      <c r="B146" s="157">
        <f>C49</f>
        <v>45693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159">
        <v>160</v>
      </c>
      <c r="R146" s="159"/>
      <c r="S146" s="2"/>
    </row>
    <row r="147" spans="2:19" hidden="1">
      <c r="B147" s="158"/>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159">
        <v>160</v>
      </c>
      <c r="R147" s="159"/>
      <c r="S147" s="2"/>
    </row>
    <row r="148" spans="2:19" hidden="1">
      <c r="B148" s="157">
        <f>C66</f>
        <v>45694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159">
        <v>160</v>
      </c>
      <c r="R148" s="159"/>
      <c r="S148" s="2"/>
    </row>
    <row r="149" spans="2:19" hidden="1">
      <c r="B149" s="158"/>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159">
        <v>160</v>
      </c>
      <c r="R149" s="159"/>
      <c r="S149" s="2"/>
    </row>
    <row r="150" spans="2:19" hidden="1">
      <c r="B150" s="157">
        <f>C83</f>
        <v>45695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159">
        <v>160</v>
      </c>
      <c r="R150" s="159"/>
      <c r="S150" s="2"/>
    </row>
    <row r="151" spans="2:19" hidden="1">
      <c r="B151" s="158"/>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159">
        <v>160</v>
      </c>
      <c r="R151" s="159"/>
      <c r="S151" s="2"/>
    </row>
    <row r="152" spans="2:19" hidden="1">
      <c r="B152" s="157">
        <f>C100</f>
        <v>45696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159">
        <v>160</v>
      </c>
      <c r="R152" s="159"/>
      <c r="S152" s="2"/>
    </row>
    <row r="153" spans="2:19" hidden="1">
      <c r="B153" s="158"/>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159">
        <v>160</v>
      </c>
      <c r="R153" s="159"/>
      <c r="S153" s="2"/>
    </row>
    <row r="154" spans="2:19" hidden="1">
      <c r="B154" s="157">
        <f>C117</f>
        <v>45697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159">
        <v>160</v>
      </c>
      <c r="R154" s="159"/>
      <c r="S154" s="2"/>
    </row>
    <row r="155" spans="2:19" hidden="1">
      <c r="B155" s="158"/>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159">
        <v>160</v>
      </c>
      <c r="R155" s="159"/>
      <c r="S155" s="2"/>
    </row>
  </sheetData>
  <sheetProtection algorithmName="SHA-512" hashValue="xboHyGSKMhbMuoBjH4NAOOnKgw1Z9+/KobnLZKsupGJcMyWm7UzSLbCW3mB4j2tQOuxVi97hhhfgXY5xhLy31A==" saltValue="+6OHOedI94R6GLW1DN06r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C31 A31:B33 C33">
    <cfRule type="expression" dxfId="2302" priority="78">
      <formula>$C$32=TODAY()</formula>
    </cfRule>
  </conditionalFormatting>
  <conditionalFormatting sqref="C14:D14 A14:B16 C16:D16">
    <cfRule type="expression" dxfId="2301" priority="77">
      <formula>$C$15=TODAY()</formula>
    </cfRule>
  </conditionalFormatting>
  <conditionalFormatting sqref="C48:D48 A48:B50 C50:D50">
    <cfRule type="expression" dxfId="2300" priority="76">
      <formula>$C$49=TODAY()</formula>
    </cfRule>
  </conditionalFormatting>
  <conditionalFormatting sqref="C65:D65 A65:B67 C67:D67">
    <cfRule type="expression" dxfId="2299" priority="75">
      <formula>$C$66=TODAY()</formula>
    </cfRule>
  </conditionalFormatting>
  <conditionalFormatting sqref="C82:D82 A82:B84 C84:D84">
    <cfRule type="expression" dxfId="2298" priority="74">
      <formula>$C$83=TODAY()</formula>
    </cfRule>
  </conditionalFormatting>
  <conditionalFormatting sqref="C99:D99 A99:B101 C101:D101">
    <cfRule type="expression" dxfId="2297" priority="73">
      <formula>$C$100=TODAY()</formula>
    </cfRule>
  </conditionalFormatting>
  <conditionalFormatting sqref="C116:D116 A116:B118 C118:D118">
    <cfRule type="expression" dxfId="2296" priority="72">
      <formula>$C$117=TODAY()</formula>
    </cfRule>
  </conditionalFormatting>
  <conditionalFormatting sqref="D18 D20 D22 D24 D26 D28 D30">
    <cfRule type="cellIs" dxfId="2295" priority="106" operator="greaterThan">
      <formula>140</formula>
    </cfRule>
    <cfRule type="cellIs" dxfId="2294" priority="104" operator="lessThan">
      <formula>60</formula>
    </cfRule>
    <cfRule type="cellIs" dxfId="2293" priority="105" operator="between">
      <formula>60</formula>
      <formula>140</formula>
    </cfRule>
  </conditionalFormatting>
  <conditionalFormatting sqref="D35 D37 D39 D41 D43 D45 D47">
    <cfRule type="cellIs" dxfId="2292" priority="79" operator="lessThan">
      <formula>60</formula>
    </cfRule>
    <cfRule type="cellIs" dxfId="2291" priority="80" operator="between">
      <formula>60</formula>
      <formula>140</formula>
    </cfRule>
    <cfRule type="cellIs" dxfId="2290" priority="81" operator="greaterThan">
      <formula>140</formula>
    </cfRule>
  </conditionalFormatting>
  <conditionalFormatting sqref="D52 D54 D56 D58 D60 D62 D64">
    <cfRule type="cellIs" dxfId="2289" priority="86" operator="greaterThan">
      <formula>140</formula>
    </cfRule>
    <cfRule type="cellIs" dxfId="2288" priority="91" operator="between">
      <formula>60</formula>
      <formula>140</formula>
    </cfRule>
    <cfRule type="cellIs" dxfId="2287" priority="96" operator="lessThan">
      <formula>60</formula>
    </cfRule>
  </conditionalFormatting>
  <conditionalFormatting sqref="D69 D71 D73 D75 D77 D79 D81">
    <cfRule type="cellIs" dxfId="2286" priority="95" operator="lessThan">
      <formula>60</formula>
    </cfRule>
    <cfRule type="cellIs" dxfId="2285" priority="85" operator="greaterThan">
      <formula>160</formula>
    </cfRule>
    <cfRule type="cellIs" dxfId="2284" priority="90" operator="between">
      <formula>60</formula>
      <formula>140</formula>
    </cfRule>
  </conditionalFormatting>
  <conditionalFormatting sqref="D86 D88 D90 D92 D94 D96 D98">
    <cfRule type="cellIs" dxfId="2283" priority="84" operator="greaterThan">
      <formula>140</formula>
    </cfRule>
    <cfRule type="cellIs" dxfId="2282" priority="94" operator="lessThan">
      <formula>60</formula>
    </cfRule>
    <cfRule type="cellIs" dxfId="2281" priority="89" operator="between">
      <formula>40</formula>
      <formula>140</formula>
    </cfRule>
  </conditionalFormatting>
  <conditionalFormatting sqref="D103 D105 D107 D109 D111 D113 D115">
    <cfRule type="cellIs" dxfId="2280" priority="83" operator="greaterThan">
      <formula>140</formula>
    </cfRule>
    <cfRule type="cellIs" dxfId="2279" priority="93" operator="lessThan">
      <formula>60</formula>
    </cfRule>
    <cfRule type="cellIs" dxfId="2278" priority="88" operator="between">
      <formula>60</formula>
      <formula>140</formula>
    </cfRule>
  </conditionalFormatting>
  <conditionalFormatting sqref="D120 D122 D124 D126 D128 D130 D132">
    <cfRule type="cellIs" dxfId="2277" priority="82" operator="greaterThan">
      <formula>140</formula>
    </cfRule>
    <cfRule type="cellIs" dxfId="2276" priority="92" operator="lessThan">
      <formula>60</formula>
    </cfRule>
    <cfRule type="cellIs" dxfId="2275" priority="87" operator="between">
      <formula>60</formula>
      <formula>140</formula>
    </cfRule>
  </conditionalFormatting>
  <conditionalFormatting sqref="E14:S16">
    <cfRule type="expression" dxfId="2274" priority="13">
      <formula>$C$15=TODAY()</formula>
    </cfRule>
  </conditionalFormatting>
  <conditionalFormatting sqref="E31:S33">
    <cfRule type="expression" dxfId="2273" priority="14">
      <formula>$C$32=TODAY()</formula>
    </cfRule>
  </conditionalFormatting>
  <conditionalFormatting sqref="E48:S50">
    <cfRule type="expression" dxfId="2272" priority="12">
      <formula>$C$49=TODAY()</formula>
    </cfRule>
  </conditionalFormatting>
  <conditionalFormatting sqref="E65:S67">
    <cfRule type="expression" dxfId="2271" priority="11">
      <formula>$C$66=TODAY()</formula>
    </cfRule>
  </conditionalFormatting>
  <conditionalFormatting sqref="E82:S84">
    <cfRule type="expression" dxfId="2270" priority="10">
      <formula>$C$83=TODAY()</formula>
    </cfRule>
  </conditionalFormatting>
  <conditionalFormatting sqref="E99:S101">
    <cfRule type="expression" dxfId="2269" priority="9">
      <formula>$C$100=TODAY()</formula>
    </cfRule>
  </conditionalFormatting>
  <conditionalFormatting sqref="E116:S118">
    <cfRule type="expression" dxfId="2268" priority="8">
      <formula>$C$117=TODAY()</formula>
    </cfRule>
  </conditionalFormatting>
  <conditionalFormatting sqref="I18:P18 I20:P20 I22:P22 I24:P24 I26:P26 I28:P28 I30:P30">
    <cfRule type="cellIs" dxfId="2267" priority="21" operator="notEqual">
      <formula>""</formula>
    </cfRule>
  </conditionalFormatting>
  <conditionalFormatting sqref="I35:P35 I37:P37 I39:P39 I41:P41 I43:P43 I45:P45 I47:P47">
    <cfRule type="cellIs" dxfId="2265" priority="20" operator="notEqual">
      <formula>""</formula>
    </cfRule>
  </conditionalFormatting>
  <conditionalFormatting sqref="I52:P52 I54:P54 I56:P56 I58:P58 I60:P60 I62:P62 I64:P64">
    <cfRule type="cellIs" dxfId="2263" priority="19" operator="notEqual">
      <formula>""</formula>
    </cfRule>
  </conditionalFormatting>
  <conditionalFormatting sqref="I69:P69 I71:P71 I73:P73 I75:P75 I77:P77 I79:P79 I81:P81">
    <cfRule type="cellIs" dxfId="2260" priority="18" operator="notEqual">
      <formula>""</formula>
    </cfRule>
  </conditionalFormatting>
  <conditionalFormatting sqref="I86:P86 I88:P88 I90:P90 I92:P92 I94:P94 I96:P96 I98:P98">
    <cfRule type="cellIs" dxfId="2259" priority="17" operator="notEqual">
      <formula>""</formula>
    </cfRule>
  </conditionalFormatting>
  <conditionalFormatting sqref="I103:P103 I105:P105 I107:P107 I109:P109 I111:P111 I113:P113 I115:P115">
    <cfRule type="cellIs" dxfId="2257" priority="16" operator="notEqual">
      <formula>""</formula>
    </cfRule>
  </conditionalFormatting>
  <conditionalFormatting sqref="I120:P120 I122:P122 I124:P124 I126:P126 I128:P128 I130:P130 I132:P132">
    <cfRule type="cellIs" dxfId="2254" priority="15" operator="notEqual">
      <formula>""</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4802C2F-FA53-DA49-BC02-DD2480A4AF40}">
      <formula1>0</formula1>
      <formula2>0.999305555555556</formula2>
    </dataValidation>
  </dataValidations>
  <hyperlinks>
    <hyperlink ref="A1:B1" location="Kalender!B16" display="  ◀   zurück zum Menü" xr:uid="{636C0EFC-69C0-7E4F-A39D-D13096D6B05B}"/>
    <hyperlink ref="I6:J6" location="'Persönliche Daten'!A1" display="'Persönliche Daten'!A1" xr:uid="{3C8F9138-F1EB-264E-BD5F-5896DAAFEEF8}"/>
    <hyperlink ref="I7:J7" location="Table1!A1" display="Table1!A1" xr:uid="{4DA38B85-5BA2-E342-B18A-F4E51BA4C8D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 operator="containsText" id="{EF82B4B9-E8BB-1B45-B6D4-FA93709931EE}">
            <xm:f>NOT(ISERROR(SEARCH("-",I18)))</xm:f>
            <xm:f>"-"</xm:f>
            <x14:dxf>
              <font>
                <b/>
                <i val="0"/>
                <color theme="0"/>
              </font>
              <fill>
                <patternFill>
                  <bgColor rgb="FFC00000"/>
                </patternFill>
              </fill>
            </x14:dxf>
          </x14:cfRule>
          <xm:sqref>I18:P18 I20:P20 I22:P22 I24:P24 I26:P26 I28:P28 I30:P30</xm:sqref>
        </x14:conditionalFormatting>
        <x14:conditionalFormatting xmlns:xm="http://schemas.microsoft.com/office/excel/2006/main">
          <x14:cfRule type="containsText" priority="6" operator="containsText" id="{A981D5F1-2D52-0141-9AA7-CB365FF4AC6C}">
            <xm:f>NOT(ISERROR(SEARCH("-",I35)))</xm:f>
            <xm:f>"-"</xm:f>
            <x14:dxf>
              <font>
                <b/>
                <i val="0"/>
                <color theme="0"/>
              </font>
              <fill>
                <patternFill>
                  <bgColor rgb="FFC00000"/>
                </patternFill>
              </fill>
            </x14:dxf>
          </x14:cfRule>
          <xm:sqref>I35:P35 I37:P37 I39:P39 I41:P41 I43:P43 I45:P45 I47:P47</xm:sqref>
        </x14:conditionalFormatting>
        <x14:conditionalFormatting xmlns:xm="http://schemas.microsoft.com/office/excel/2006/main">
          <x14:cfRule type="containsText" priority="5" operator="containsText" id="{07E4DC6D-F02B-4A45-B533-F7FF3C499AB5}">
            <xm:f>NOT(ISERROR(SEARCH("-",I52)))</xm:f>
            <xm:f>"-"</xm:f>
            <x14:dxf>
              <font>
                <b/>
                <i val="0"/>
                <color theme="0"/>
              </font>
              <fill>
                <patternFill>
                  <bgColor rgb="FFC00000"/>
                </patternFill>
              </fill>
            </x14:dxf>
          </x14:cfRule>
          <xm:sqref>I52:P52 I54:P54 I56:P56 I58:P58 I60:P60 I62:P62 I64:P64</xm:sqref>
        </x14:conditionalFormatting>
        <x14:conditionalFormatting xmlns:xm="http://schemas.microsoft.com/office/excel/2006/main">
          <x14:cfRule type="containsText" priority="4" operator="containsText" id="{25E5DF51-5F54-6349-AB73-7E8AF851828E}">
            <xm:f>NOT(ISERROR(SEARCH("-",I69)))</xm:f>
            <xm:f>"-"</xm:f>
            <x14:dxf>
              <font>
                <b/>
                <i val="0"/>
                <color theme="0"/>
              </font>
              <fill>
                <patternFill>
                  <bgColor rgb="FFC00000"/>
                </patternFill>
              </fill>
            </x14:dxf>
          </x14:cfRule>
          <xm:sqref>I69:P69 I71:P71 I73:P73 I75:P75 I77:P77 I79:P79 I81:P81</xm:sqref>
        </x14:conditionalFormatting>
        <x14:conditionalFormatting xmlns:xm="http://schemas.microsoft.com/office/excel/2006/main">
          <x14:cfRule type="containsText" priority="3" operator="containsText" id="{D12BCF90-F05A-BB48-9E0A-C32B7803930C}">
            <xm:f>NOT(ISERROR(SEARCH("-",I86)))</xm:f>
            <xm:f>"-"</xm:f>
            <x14:dxf>
              <font>
                <b/>
                <i val="0"/>
                <color theme="0"/>
              </font>
              <fill>
                <patternFill>
                  <bgColor rgb="FFC00000"/>
                </patternFill>
              </fill>
            </x14:dxf>
          </x14:cfRule>
          <xm:sqref>I86:P86 I88:P88 I90:P90 I92:P92 I94:P94 I96:P96 I98:P98</xm:sqref>
        </x14:conditionalFormatting>
        <x14:conditionalFormatting xmlns:xm="http://schemas.microsoft.com/office/excel/2006/main">
          <x14:cfRule type="containsText" priority="2" operator="containsText" id="{D857261C-6DD8-3349-989F-29B510F14764}">
            <xm:f>NOT(ISERROR(SEARCH("-",I103)))</xm:f>
            <xm:f>"-"</xm:f>
            <x14:dxf>
              <font>
                <b/>
                <i val="0"/>
                <color theme="0"/>
              </font>
              <fill>
                <patternFill>
                  <bgColor rgb="FFC00000"/>
                </patternFill>
              </fill>
            </x14:dxf>
          </x14:cfRule>
          <xm:sqref>I103:P103 I105:P105 I107:P107 I109:P109 I111:P111 I113:P113 I115:P115</xm:sqref>
        </x14:conditionalFormatting>
        <x14:conditionalFormatting xmlns:xm="http://schemas.microsoft.com/office/excel/2006/main">
          <x14:cfRule type="containsText" priority="1" operator="containsText" id="{BA042312-9F50-3B45-AB86-0B326A88AB3F}">
            <xm:f>NOT(ISERROR(SEARCH("-",I120)))</xm:f>
            <xm:f>"-"</xm:f>
            <x14:dxf>
              <font>
                <b/>
                <i val="0"/>
                <color theme="0"/>
              </font>
              <fill>
                <patternFill>
                  <bgColor rgb="FFC00000"/>
                </patternFill>
              </fill>
            </x14:dxf>
          </x14:cfRule>
          <xm:sqref>I120:P120 I122:P122 I124:P124 I126:P126 I128:P128 I130:P130 I132:P132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73BA0-9D0C-F142-8A33-142B77BAE1DA}">
          <x14:formula1>
            <xm:f>Einstellungen!$H$7:$H$19</xm:f>
          </x14:formula1>
          <xm:sqref>H17:H30 H34:H47 H51:H64 H68:H81 H85:H98 H102:H115 H119:H132</xm:sqref>
        </x14:dataValidation>
        <x14:dataValidation type="list" allowBlank="1" showInputMessage="1" showErrorMessage="1" xr:uid="{13EE28E3-435A-644B-A458-6FE14D011F86}">
          <x14:formula1>
            <xm:f>Einstellungen!$F$7:$F$19</xm:f>
          </x14:formula1>
          <xm:sqref>G17:G30 G34:G47 G51:G64 G68:G81 G85:G98 G102:G115 G119:G132</xm:sqref>
        </x14:dataValidation>
        <x14:dataValidation type="list" allowBlank="1" showInputMessage="1" showErrorMessage="1" xr:uid="{B19B11E7-8FC2-7A4B-9C11-FB4F478487A3}">
          <x14:formula1>
            <xm:f>Einstellungen!$D$7:$D$19</xm:f>
          </x14:formula1>
          <xm:sqref>F17:F30 F34:F47 F51:F64 F68:F81 F85:F98 F102:F115 F119:F132</xm:sqref>
        </x14:dataValidation>
        <x14:dataValidation type="list" allowBlank="1" showInputMessage="1" showErrorMessage="1" xr:uid="{E83A1FFD-8FC2-6347-A49D-C4C8632DCB50}">
          <x14:formula1>
            <xm:f>Einstellungen!$B$7:$B$19</xm:f>
          </x14:formula1>
          <xm:sqref>E17:E30 E34:E47 E51:E64 E68:E81 E85:E98 E102:E115 E119:E132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4FBD4FC9151DA42BE9C89B227E5A2F4" ma:contentTypeVersion="2" ma:contentTypeDescription="Ein neues Dokument erstellen." ma:contentTypeScope="" ma:versionID="96e6a565b9ba1916d4991973bfe53d66">
  <xsd:schema xmlns:xsd="http://www.w3.org/2001/XMLSchema" xmlns:xs="http://www.w3.org/2001/XMLSchema" xmlns:p="http://schemas.microsoft.com/office/2006/metadata/properties" xmlns:ns2="d7c62844-b22d-4ec4-a817-6f496656bea8" targetNamespace="http://schemas.microsoft.com/office/2006/metadata/properties" ma:root="true" ma:fieldsID="2d164910cb90686039263176afb53c59" ns2:_="">
    <xsd:import namespace="d7c62844-b22d-4ec4-a817-6f496656be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62844-b22d-4ec4-a817-6f496656b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FC4E7E-E1DA-4978-B8F8-3A08237384B2}">
  <ds:schemaRefs>
    <ds:schemaRef ds:uri="http://schemas.microsoft.com/sharepoint/v3/contenttype/forms"/>
  </ds:schemaRefs>
</ds:datastoreItem>
</file>

<file path=customXml/itemProps2.xml><?xml version="1.0" encoding="utf-8"?>
<ds:datastoreItem xmlns:ds="http://schemas.openxmlformats.org/officeDocument/2006/customXml" ds:itemID="{EF98C55B-E3A3-4DCF-8841-7EF4188C71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62844-b22d-4ec4-a817-6f496656b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FB9CD6-6B5C-4A75-984E-C1ACF0798262}">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d7c62844-b22d-4ec4-a817-6f496656bea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56</vt:i4>
      </vt:variant>
      <vt:variant>
        <vt:lpstr>Benannte Bereiche</vt:lpstr>
      </vt:variant>
      <vt:variant>
        <vt:i4>104</vt:i4>
      </vt:variant>
    </vt:vector>
  </HeadingPairs>
  <TitlesOfParts>
    <vt:vector size="160" baseType="lpstr">
      <vt:lpstr>Kalender</vt:lpstr>
      <vt:lpstr>Persönliche Daten</vt:lpstr>
      <vt:lpstr>Einstellungen</vt:lpstr>
      <vt:lpstr>W1</vt:lpstr>
      <vt:lpstr>W2</vt:lpstr>
      <vt:lpstr>W3</vt:lpstr>
      <vt:lpstr>W4</vt:lpstr>
      <vt:lpstr>W5</vt:lpstr>
      <vt:lpstr>W6</vt:lpstr>
      <vt:lpstr>W7</vt:lpstr>
      <vt:lpstr>W8</vt:lpstr>
      <vt:lpstr>W9</vt:lpstr>
      <vt:lpstr>W10</vt:lpstr>
      <vt:lpstr>W11</vt:lpstr>
      <vt:lpstr>W12</vt:lpstr>
      <vt:lpstr>W13</vt:lpstr>
      <vt:lpstr>W14</vt:lpstr>
      <vt:lpstr>W15</vt:lpstr>
      <vt:lpstr>W16</vt:lpstr>
      <vt:lpstr>W17</vt:lpstr>
      <vt:lpstr>W18</vt:lpstr>
      <vt:lpstr>W19</vt:lpstr>
      <vt:lpstr>W20</vt:lpstr>
      <vt:lpstr>W21</vt:lpstr>
      <vt:lpstr>W22</vt:lpstr>
      <vt:lpstr>W23</vt:lpstr>
      <vt:lpstr>W24</vt:lpstr>
      <vt:lpstr>W25</vt:lpstr>
      <vt:lpstr>W26</vt:lpstr>
      <vt:lpstr>W27</vt:lpstr>
      <vt:lpstr>W28</vt:lpstr>
      <vt:lpstr>W29</vt:lpstr>
      <vt:lpstr>W30</vt:lpstr>
      <vt:lpstr>W31</vt:lpstr>
      <vt:lpstr>W32</vt:lpstr>
      <vt:lpstr>W33</vt:lpstr>
      <vt:lpstr>W34</vt:lpstr>
      <vt:lpstr>W35</vt:lpstr>
      <vt:lpstr>W36</vt:lpstr>
      <vt:lpstr>W37</vt:lpstr>
      <vt:lpstr>W38</vt:lpstr>
      <vt:lpstr>W39</vt:lpstr>
      <vt:lpstr>W40</vt:lpstr>
      <vt:lpstr>W41</vt:lpstr>
      <vt:lpstr>W42</vt:lpstr>
      <vt:lpstr>W43</vt:lpstr>
      <vt:lpstr>W44</vt:lpstr>
      <vt:lpstr>W45</vt:lpstr>
      <vt:lpstr>W46</vt:lpstr>
      <vt:lpstr>W47</vt:lpstr>
      <vt:lpstr>W48</vt:lpstr>
      <vt:lpstr>W49</vt:lpstr>
      <vt:lpstr>W50</vt:lpstr>
      <vt:lpstr>W51</vt:lpstr>
      <vt:lpstr>W52</vt:lpstr>
      <vt:lpstr>Farbcodes</vt:lpstr>
      <vt:lpstr>'W1'!Druckbereich</vt:lpstr>
      <vt:lpstr>'W10'!Druckbereich</vt:lpstr>
      <vt:lpstr>'W11'!Druckbereich</vt:lpstr>
      <vt:lpstr>'W12'!Druckbereich</vt:lpstr>
      <vt:lpstr>'W13'!Druckbereich</vt:lpstr>
      <vt:lpstr>'W14'!Druckbereich</vt:lpstr>
      <vt:lpstr>'W15'!Druckbereich</vt:lpstr>
      <vt:lpstr>'W16'!Druckbereich</vt:lpstr>
      <vt:lpstr>'W17'!Druckbereich</vt:lpstr>
      <vt:lpstr>'W18'!Druckbereich</vt:lpstr>
      <vt:lpstr>'W19'!Druckbereich</vt:lpstr>
      <vt:lpstr>'W2'!Druckbereich</vt:lpstr>
      <vt:lpstr>'W20'!Druckbereich</vt:lpstr>
      <vt:lpstr>'W21'!Druckbereich</vt:lpstr>
      <vt:lpstr>'W22'!Druckbereich</vt:lpstr>
      <vt:lpstr>'W23'!Druckbereich</vt:lpstr>
      <vt:lpstr>'W24'!Druckbereich</vt:lpstr>
      <vt:lpstr>'W25'!Druckbereich</vt:lpstr>
      <vt:lpstr>'W26'!Druckbereich</vt:lpstr>
      <vt:lpstr>'W27'!Druckbereich</vt:lpstr>
      <vt:lpstr>'W28'!Druckbereich</vt:lpstr>
      <vt:lpstr>'W29'!Druckbereich</vt:lpstr>
      <vt:lpstr>'W3'!Druckbereich</vt:lpstr>
      <vt:lpstr>'W30'!Druckbereich</vt:lpstr>
      <vt:lpstr>'W31'!Druckbereich</vt:lpstr>
      <vt:lpstr>'W32'!Druckbereich</vt:lpstr>
      <vt:lpstr>'W33'!Druckbereich</vt:lpstr>
      <vt:lpstr>'W34'!Druckbereich</vt:lpstr>
      <vt:lpstr>'W35'!Druckbereich</vt:lpstr>
      <vt:lpstr>'W36'!Druckbereich</vt:lpstr>
      <vt:lpstr>'W37'!Druckbereich</vt:lpstr>
      <vt:lpstr>'W38'!Druckbereich</vt:lpstr>
      <vt:lpstr>'W39'!Druckbereich</vt:lpstr>
      <vt:lpstr>'W4'!Druckbereich</vt:lpstr>
      <vt:lpstr>'W40'!Druckbereich</vt:lpstr>
      <vt:lpstr>'W41'!Druckbereich</vt:lpstr>
      <vt:lpstr>'W42'!Druckbereich</vt:lpstr>
      <vt:lpstr>'W43'!Druckbereich</vt:lpstr>
      <vt:lpstr>'W44'!Druckbereich</vt:lpstr>
      <vt:lpstr>'W45'!Druckbereich</vt:lpstr>
      <vt:lpstr>'W46'!Druckbereich</vt:lpstr>
      <vt:lpstr>'W47'!Druckbereich</vt:lpstr>
      <vt:lpstr>'W48'!Druckbereich</vt:lpstr>
      <vt:lpstr>'W49'!Druckbereich</vt:lpstr>
      <vt:lpstr>'W5'!Druckbereich</vt:lpstr>
      <vt:lpstr>'W50'!Druckbereich</vt:lpstr>
      <vt:lpstr>'W51'!Druckbereich</vt:lpstr>
      <vt:lpstr>'W52'!Druckbereich</vt:lpstr>
      <vt:lpstr>'W6'!Druckbereich</vt:lpstr>
      <vt:lpstr>'W7'!Druckbereich</vt:lpstr>
      <vt:lpstr>'W8'!Druckbereich</vt:lpstr>
      <vt:lpstr>'W9'!Druckbereich</vt:lpstr>
      <vt:lpstr>'W1'!Drucktitel</vt:lpstr>
      <vt:lpstr>'W10'!Drucktitel</vt:lpstr>
      <vt:lpstr>'W11'!Drucktitel</vt:lpstr>
      <vt:lpstr>'W12'!Drucktitel</vt:lpstr>
      <vt:lpstr>'W13'!Drucktitel</vt:lpstr>
      <vt:lpstr>'W14'!Drucktitel</vt:lpstr>
      <vt:lpstr>'W15'!Drucktitel</vt:lpstr>
      <vt:lpstr>'W16'!Drucktitel</vt:lpstr>
      <vt:lpstr>'W17'!Drucktitel</vt:lpstr>
      <vt:lpstr>'W18'!Drucktitel</vt:lpstr>
      <vt:lpstr>'W19'!Drucktitel</vt:lpstr>
      <vt:lpstr>'W2'!Drucktitel</vt:lpstr>
      <vt:lpstr>'W20'!Drucktitel</vt:lpstr>
      <vt:lpstr>'W21'!Drucktitel</vt:lpstr>
      <vt:lpstr>'W22'!Drucktitel</vt:lpstr>
      <vt:lpstr>'W23'!Drucktitel</vt:lpstr>
      <vt:lpstr>'W24'!Drucktitel</vt:lpstr>
      <vt:lpstr>'W25'!Drucktitel</vt:lpstr>
      <vt:lpstr>'W26'!Drucktitel</vt:lpstr>
      <vt:lpstr>'W27'!Drucktitel</vt:lpstr>
      <vt:lpstr>'W28'!Drucktitel</vt:lpstr>
      <vt:lpstr>'W29'!Drucktitel</vt:lpstr>
      <vt:lpstr>'W3'!Drucktitel</vt:lpstr>
      <vt:lpstr>'W30'!Drucktitel</vt:lpstr>
      <vt:lpstr>'W31'!Drucktitel</vt:lpstr>
      <vt:lpstr>'W32'!Drucktitel</vt:lpstr>
      <vt:lpstr>'W33'!Drucktitel</vt:lpstr>
      <vt:lpstr>'W34'!Drucktitel</vt:lpstr>
      <vt:lpstr>'W35'!Drucktitel</vt:lpstr>
      <vt:lpstr>'W36'!Drucktitel</vt:lpstr>
      <vt:lpstr>'W37'!Drucktitel</vt:lpstr>
      <vt:lpstr>'W38'!Drucktitel</vt:lpstr>
      <vt:lpstr>'W39'!Drucktitel</vt:lpstr>
      <vt:lpstr>'W4'!Drucktitel</vt:lpstr>
      <vt:lpstr>'W40'!Drucktitel</vt:lpstr>
      <vt:lpstr>'W41'!Drucktitel</vt:lpstr>
      <vt:lpstr>'W42'!Drucktitel</vt:lpstr>
      <vt:lpstr>'W43'!Drucktitel</vt:lpstr>
      <vt:lpstr>'W44'!Drucktitel</vt:lpstr>
      <vt:lpstr>'W45'!Drucktitel</vt:lpstr>
      <vt:lpstr>'W46'!Drucktitel</vt:lpstr>
      <vt:lpstr>'W47'!Drucktitel</vt:lpstr>
      <vt:lpstr>'W48'!Drucktitel</vt:lpstr>
      <vt:lpstr>'W49'!Drucktitel</vt:lpstr>
      <vt:lpstr>'W5'!Drucktitel</vt:lpstr>
      <vt:lpstr>'W50'!Drucktitel</vt:lpstr>
      <vt:lpstr>'W51'!Drucktitel</vt:lpstr>
      <vt:lpstr>'W52'!Drucktitel</vt:lpstr>
      <vt:lpstr>'W6'!Drucktitel</vt:lpstr>
      <vt:lpstr>'W7'!Drucktitel</vt:lpstr>
      <vt:lpstr>'W8'!Drucktitel</vt:lpstr>
      <vt:lpstr>'W9'!Drucktitel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Gempfer</dc:creator>
  <cp:keywords/>
  <dc:description/>
  <cp:lastModifiedBy>Patrick Gempfer</cp:lastModifiedBy>
  <cp:revision/>
  <cp:lastPrinted>2020-04-23T10:05:06Z</cp:lastPrinted>
  <dcterms:created xsi:type="dcterms:W3CDTF">2020-03-11T13:50:34Z</dcterms:created>
  <dcterms:modified xsi:type="dcterms:W3CDTF">2024-12-16T11:21:10Z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0x01010084FBD4FC9151DA42BE9C89B227E5A2F4</vt:lpwstr>
  </property>
</Properties>
</file>